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Инструкция" sheetId="1" r:id="rId1"/>
    <sheet name="Городские школы" sheetId="2" r:id="rId2"/>
    <sheet name="Сельские школы" sheetId="3" r:id="rId3"/>
    <sheet name="Лицеи и гимназии" sheetId="4" r:id="rId4"/>
    <sheet name="Малокомлектные школы" sheetId="5" r:id="rId5"/>
  </sheets>
  <definedNames>
    <definedName name="__DdeLink__332_1397706885" localSheetId="1">'Городские школы'!#REF!</definedName>
    <definedName name="__DdeLink__332_1397706885" localSheetId="2">'Сельские школы'!#REF!</definedName>
    <definedName name="_GoBack" localSheetId="1">'Городские школы'!#REF!</definedName>
    <definedName name="_GoBack" localSheetId="2">'Сельские школы'!#REF!</definedName>
    <definedName name="_xlnm.Print_Area" localSheetId="1">'Городские школы'!$A$1:$P$23</definedName>
    <definedName name="_xlnm.Print_Area" localSheetId="0">'Инструкция'!$A$1:$H$27</definedName>
    <definedName name="_xlnm.Print_Area" localSheetId="3">'Лицеи и гимназии'!$A$1:$P$12</definedName>
    <definedName name="_xlnm.Print_Area" localSheetId="4">'Малокомлектные школы'!$A$1:$P$11</definedName>
    <definedName name="_xlnm.Print_Area" localSheetId="2">'Сельские школы'!$A$1:$P$29</definedName>
  </definedNames>
  <calcPr fullCalcOnLoad="1"/>
</workbook>
</file>

<file path=xl/sharedStrings.xml><?xml version="1.0" encoding="utf-8"?>
<sst xmlns="http://schemas.openxmlformats.org/spreadsheetml/2006/main" count="255" uniqueCount="138">
  <si>
    <t>Муниципалитет</t>
  </si>
  <si>
    <t>Наименование образовательной организации</t>
  </si>
  <si>
    <t>9б</t>
  </si>
  <si>
    <t>9а</t>
  </si>
  <si>
    <t>9в</t>
  </si>
  <si>
    <t>7а</t>
  </si>
  <si>
    <t>6А</t>
  </si>
  <si>
    <t>МБОУ Лицей г. Бирска</t>
  </si>
  <si>
    <t>МБОУ СОШ №7 г. Бирска</t>
  </si>
  <si>
    <t>5В</t>
  </si>
  <si>
    <t>МБОУ СОШ №9 г. Бирска</t>
  </si>
  <si>
    <t>5А</t>
  </si>
  <si>
    <t>МБОУ СОШ №1 г. Бирска</t>
  </si>
  <si>
    <t>МБОУ СОШ с. Старобурново</t>
  </si>
  <si>
    <t>МБОУ СОШ с. Осиновка</t>
  </si>
  <si>
    <t>МБОУ СОШ с.Чишма</t>
  </si>
  <si>
    <t>8А</t>
  </si>
  <si>
    <t>Кластер II-городские школы</t>
  </si>
  <si>
    <t>Читательская грамотность</t>
  </si>
  <si>
    <t>Глобальные компетенции (проблемы)</t>
  </si>
  <si>
    <t>Информация об ОО, отобранных для участия в мониторинге формирования функциональной грамотности учащихся</t>
  </si>
  <si>
    <t>Бирский район</t>
  </si>
  <si>
    <t>Количество обучающихся, принявших участие в ФГ</t>
  </si>
  <si>
    <t>Количество обучающихся, принявших участие в ФГ, в %</t>
  </si>
  <si>
    <t>Кластер IV - малокомплектные школы</t>
  </si>
  <si>
    <t>МКОУ СОШ с. Кусекеево</t>
  </si>
  <si>
    <t>Направление функциональной грамотности</t>
  </si>
  <si>
    <t>Сводная таблица мониторинга сформированности функциональной грамотности у обучающихся 5-9 классов. Для ОО</t>
  </si>
  <si>
    <t xml:space="preserve">5- 9 классы </t>
  </si>
  <si>
    <t>Кластер I - гимназии и лицеи</t>
  </si>
  <si>
    <t>Естественнонаучная грамотность</t>
  </si>
  <si>
    <t>Креативное мышление</t>
  </si>
  <si>
    <t>Математическая грамотность</t>
  </si>
  <si>
    <t>Финансовая грамотность</t>
  </si>
  <si>
    <t xml:space="preserve">Общее  количество обучающихся в данных классах </t>
  </si>
  <si>
    <t>ИТОГО</t>
  </si>
  <si>
    <r>
      <t xml:space="preserve">Функциональная грамотность </t>
    </r>
    <r>
      <rPr>
        <b/>
        <sz val="14"/>
        <color indexed="10"/>
        <rFont val="Times New Roman"/>
        <family val="1"/>
      </rPr>
      <t xml:space="preserve">сформирована </t>
    </r>
    <r>
      <rPr>
        <b/>
        <sz val="14"/>
        <color indexed="8"/>
        <rFont val="Times New Roman"/>
        <family val="1"/>
      </rPr>
      <t>(формула)</t>
    </r>
  </si>
  <si>
    <r>
      <t xml:space="preserve">Функциональная грамотность </t>
    </r>
    <r>
      <rPr>
        <b/>
        <sz val="14"/>
        <color indexed="10"/>
        <rFont val="Times New Roman"/>
        <family val="1"/>
      </rPr>
      <t xml:space="preserve">не сформирован </t>
    </r>
    <r>
      <rPr>
        <b/>
        <sz val="14"/>
        <color indexed="8"/>
        <rFont val="Times New Roman"/>
        <family val="1"/>
      </rPr>
      <t>(формула)</t>
    </r>
  </si>
  <si>
    <t xml:space="preserve">Процент детей,  выполнивших диагностические работы на уровень ФГ:  </t>
  </si>
  <si>
    <t>Итого</t>
  </si>
  <si>
    <t xml:space="preserve">Высокий                      </t>
  </si>
  <si>
    <t xml:space="preserve">Повышенный  </t>
  </si>
  <si>
    <t xml:space="preserve">Средний                       </t>
  </si>
  <si>
    <t xml:space="preserve">Низкий                     </t>
  </si>
  <si>
    <t xml:space="preserve">Недостаточный </t>
  </si>
  <si>
    <r>
      <t xml:space="preserve">Функциональная грамотность </t>
    </r>
    <r>
      <rPr>
        <b/>
        <sz val="12"/>
        <color indexed="10"/>
        <rFont val="Times New Roman"/>
        <family val="1"/>
      </rPr>
      <t xml:space="preserve">сформирована </t>
    </r>
    <r>
      <rPr>
        <b/>
        <sz val="12"/>
        <color indexed="8"/>
        <rFont val="Times New Roman"/>
        <family val="1"/>
      </rPr>
      <t>(формула)</t>
    </r>
  </si>
  <si>
    <r>
      <t xml:space="preserve">Функциональная грамотность </t>
    </r>
    <r>
      <rPr>
        <b/>
        <sz val="12"/>
        <color indexed="10"/>
        <rFont val="Times New Roman"/>
        <family val="1"/>
      </rPr>
      <t xml:space="preserve">не сформирован </t>
    </r>
    <r>
      <rPr>
        <b/>
        <sz val="12"/>
        <color indexed="8"/>
        <rFont val="Times New Roman"/>
        <family val="1"/>
      </rPr>
      <t>(формула)</t>
    </r>
  </si>
  <si>
    <t>Недостаточный</t>
  </si>
  <si>
    <r>
      <t xml:space="preserve">Задания, которые вызвали затруднения ( </t>
    </r>
    <r>
      <rPr>
        <b/>
        <sz val="12"/>
        <color indexed="10"/>
        <rFont val="Times New Roman"/>
        <family val="1"/>
      </rPr>
      <t>≥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50%  </t>
    </r>
    <r>
      <rPr>
        <b/>
        <sz val="12"/>
        <color indexed="8"/>
        <rFont val="Times New Roman"/>
        <family val="1"/>
      </rPr>
      <t>обучающихся набрали "0" или минимальное количество баллов), пропишите через запятую</t>
    </r>
  </si>
  <si>
    <r>
      <t>Задания, с которыми успешно справились (</t>
    </r>
    <r>
      <rPr>
        <b/>
        <sz val="12"/>
        <color indexed="10"/>
        <rFont val="Times New Roman"/>
        <family val="1"/>
      </rPr>
      <t>≥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70%  </t>
    </r>
    <r>
      <rPr>
        <b/>
        <sz val="12"/>
        <color indexed="8"/>
        <rFont val="Times New Roman"/>
        <family val="1"/>
      </rPr>
      <t xml:space="preserve"> обучающихся набрали максимальное количество баллов)</t>
    </r>
  </si>
  <si>
    <t>Анализ ФГ делается по четырем кластерам: для городских школ, сельских школ, лицеев и гимназий, малокомплектных школ. В форме анализа кластеры представлены как 4 листа таблицы Excel.</t>
  </si>
  <si>
    <t xml:space="preserve">Каждый муниципалитет заполняет те вкладки, где содержатся представленная категория школ (кластеры). </t>
  </si>
  <si>
    <t>Информация заполняется сначала в Excell-таблице, затем переносится в аналогичную таблицу в Google-форме.</t>
  </si>
  <si>
    <t>Порядок заполнения таблицы.</t>
  </si>
  <si>
    <t>Начинать заполнять со столбика «F»:</t>
  </si>
  <si>
    <t>- общее количество обучающихся по республике, принявших участие в ФГ;</t>
  </si>
  <si>
    <t>- общий показатель процента обучающихся по республике, принявших участие в ФГ;</t>
  </si>
  <si>
    <r>
      <t xml:space="preserve">Карта анализа </t>
    </r>
    <r>
      <rPr>
        <b/>
        <sz val="14"/>
        <color indexed="8"/>
        <rFont val="Times New Roman"/>
        <family val="1"/>
      </rPr>
      <t xml:space="preserve">«Мониторинг функциональной грамотности для муниципалитета» </t>
    </r>
    <r>
      <rPr>
        <sz val="14"/>
        <color indexed="8"/>
        <rFont val="Times New Roman"/>
        <family val="1"/>
      </rPr>
      <t>заполняется муниципальным координатором по мониторингу ФГ (могут привлекаться технические специалисты) на основе карт анализа образовательных организаций.</t>
    </r>
  </si>
  <si>
    <r>
      <t xml:space="preserve">«F» - </t>
    </r>
    <r>
      <rPr>
        <sz val="14"/>
        <color indexed="8"/>
        <rFont val="Times New Roman"/>
        <family val="1"/>
      </rPr>
      <t xml:space="preserve"> количество обучающихся, принявших участие в ФГ;</t>
    </r>
  </si>
  <si>
    <r>
      <t xml:space="preserve">«G»- </t>
    </r>
    <r>
      <rPr>
        <sz val="14"/>
        <color indexed="8"/>
        <rFont val="Times New Roman"/>
        <family val="1"/>
      </rPr>
      <t>количество обучающихся, принявших участие в ФГ, в %;</t>
    </r>
  </si>
  <si>
    <r>
      <t>«H» - «L»</t>
    </r>
    <r>
      <rPr>
        <sz val="14"/>
        <color indexed="8"/>
        <rFont val="Times New Roman"/>
        <family val="1"/>
      </rPr>
      <t xml:space="preserve"> - процент детей, выполнивших диагностические работы на уровень ФГ: высокий, повышенный, средний, низкий, недостаточный (берется из карты анализа школы);</t>
    </r>
  </si>
  <si>
    <r>
      <t xml:space="preserve">«M» - </t>
    </r>
    <r>
      <rPr>
        <sz val="14"/>
        <color indexed="8"/>
        <rFont val="Times New Roman"/>
        <family val="1"/>
      </rPr>
      <t>функциональная грамотность сформирована (автосумма процентов детей, выполнивших задания на повышенный и высокий уровни ФГ);</t>
    </r>
  </si>
  <si>
    <r>
      <t xml:space="preserve">«N» -  </t>
    </r>
    <r>
      <rPr>
        <sz val="14"/>
        <color indexed="8"/>
        <rFont val="Times New Roman"/>
        <family val="1"/>
      </rPr>
      <t>функциональная грамотность не сформирована (автосумма процентов детей, выполнивших задания на низкий и недостаточный уровни ФГ);</t>
    </r>
  </si>
  <si>
    <r>
      <t>«О» -</t>
    </r>
    <r>
      <rPr>
        <sz val="14"/>
        <color indexed="8"/>
        <rFont val="Times New Roman"/>
        <family val="1"/>
      </rPr>
      <t xml:space="preserve"> задания, которые вызвали затруднения (≤ 50% обучающихся набрали "0" или минимальное количество баллов), пропишите через запятую</t>
    </r>
  </si>
  <si>
    <r>
      <t xml:space="preserve">«Р» - </t>
    </r>
    <r>
      <rPr>
        <sz val="14"/>
        <color indexed="8"/>
        <rFont val="Times New Roman"/>
        <family val="1"/>
      </rPr>
      <t>задания, с которыми успешно справились (≤ 70% обучающихся набрали максимальное количество баллов);</t>
    </r>
  </si>
  <si>
    <r>
      <t xml:space="preserve">В итоговой строке </t>
    </r>
    <r>
      <rPr>
        <b/>
        <sz val="14"/>
        <color indexed="8"/>
        <rFont val="Times New Roman"/>
        <family val="1"/>
      </rPr>
      <t>(1014)</t>
    </r>
    <r>
      <rPr>
        <sz val="14"/>
        <color indexed="8"/>
        <rFont val="Times New Roman"/>
        <family val="1"/>
      </rPr>
      <t xml:space="preserve"> вставлены формулы, вычисляющие:</t>
    </r>
  </si>
  <si>
    <r>
      <t>После завершения заполнения таблицы в Excel необходимо скопировать в Google-форму по ссылке:</t>
    </r>
    <r>
      <rPr>
        <sz val="14"/>
        <color indexed="10"/>
        <rFont val="Times New Roman"/>
        <family val="1"/>
      </rPr>
      <t xml:space="preserve"> ……………………</t>
    </r>
  </si>
  <si>
    <t>Инструкция по заполнению формы анализа мониторинга функциональной грамотности для муниципалитета</t>
  </si>
  <si>
    <t xml:space="preserve">Бирский район </t>
  </si>
  <si>
    <t>1,6,7,8,12,13</t>
  </si>
  <si>
    <t>2,5,6,11,12,13</t>
  </si>
  <si>
    <t>4,8,11,12</t>
  </si>
  <si>
    <t>2,6,13,14,18,22,23</t>
  </si>
  <si>
    <t>4,5,9,14,15</t>
  </si>
  <si>
    <t>6,7,8</t>
  </si>
  <si>
    <t>2,4,9,10,12</t>
  </si>
  <si>
    <t>2.4,5,6,7,8,10,12,13,14,17.18,19,20,22,23,24</t>
  </si>
  <si>
    <t>6Б</t>
  </si>
  <si>
    <t>2.13,18,19,21,23</t>
  </si>
  <si>
    <t>3,7,11</t>
  </si>
  <si>
    <t>1,5,7,8</t>
  </si>
  <si>
    <t>1,2,4,5,7,8</t>
  </si>
  <si>
    <t>1.3,6,7,8,12,14,15,16,18,20,21</t>
  </si>
  <si>
    <t>3,9,10,11,14,16,22</t>
  </si>
  <si>
    <t>1,2,4,6,7,812,15,18,20</t>
  </si>
  <si>
    <t>11,12,16,24</t>
  </si>
  <si>
    <t>1,2,3,5,,6,7,8,10,13,14,17,18,19,20,22,23,25,26</t>
  </si>
  <si>
    <t>4,5,6,11,12,17,18</t>
  </si>
  <si>
    <t>1,38,9,14,,15,16,19,20,23,24</t>
  </si>
  <si>
    <t>1,4,5</t>
  </si>
  <si>
    <t>1,4,5,6,7,9,12</t>
  </si>
  <si>
    <t>2,3,8,9,11,13,16,19,21</t>
  </si>
  <si>
    <t>5,6,7,10,14,15,17,18,20,22,23</t>
  </si>
  <si>
    <t>5,8,11,12,16,17,18,23,24</t>
  </si>
  <si>
    <t>1,3,4,6,7,9,10,13,14,15,20,19,20,21,22</t>
  </si>
  <si>
    <t>4,9,11</t>
  </si>
  <si>
    <t>1,2,3,5,6,7,8,10,12</t>
  </si>
  <si>
    <t>11,12,16</t>
  </si>
  <si>
    <t>1,2,3,4,5,6,7,8,10,15,17,18,19,20,21</t>
  </si>
  <si>
    <t>3,5,10</t>
  </si>
  <si>
    <t>1,2,6,7,8,9,12,14,15,16,18,20,21</t>
  </si>
  <si>
    <t>6,12,14,15,18,19,20,21</t>
  </si>
  <si>
    <t>1,2,3,4,5,7,8,9,10,11,13,16,17,22,23,24,25,26</t>
  </si>
  <si>
    <t>1,2,3,4,5,6,7,8,9,10,11,12,13,14,16,17,18,19,20,21,22,23</t>
  </si>
  <si>
    <t>1,2,3,4,5,7,8,9,10,11,12</t>
  </si>
  <si>
    <t>2,5,6,9,13,14,17,18,19,22</t>
  </si>
  <si>
    <t>6,8,11</t>
  </si>
  <si>
    <t>2,4,10</t>
  </si>
  <si>
    <t>7А</t>
  </si>
  <si>
    <t>1,2,5,8,9,16</t>
  </si>
  <si>
    <t>4,8,9,11</t>
  </si>
  <si>
    <t>1,5,6,7,10,12</t>
  </si>
  <si>
    <t>4,9,11,12,16</t>
  </si>
  <si>
    <t>5,6,18</t>
  </si>
  <si>
    <t>6,9,11</t>
  </si>
  <si>
    <t>1,2,5,7,10,12</t>
  </si>
  <si>
    <t>1,3,5</t>
  </si>
  <si>
    <t>2,4,5,9,11,12,14,15</t>
  </si>
  <si>
    <t>2,4,6,7,8,9,10,12,14,15,16,17,20,21,23</t>
  </si>
  <si>
    <t>1,3.6,7,8,9,10,12,14,15,16,17,20,21,23</t>
  </si>
  <si>
    <t>4,6,7,8</t>
  </si>
  <si>
    <t>4,5,6,7,8,9,10,11,12,15,16</t>
  </si>
  <si>
    <t>5,6,8</t>
  </si>
  <si>
    <t>1,4,7,9,10,11,12</t>
  </si>
  <si>
    <t>1,4,6,8</t>
  </si>
  <si>
    <t>2,3,5,9,10,14,23</t>
  </si>
  <si>
    <t>1,4,6,7,20,22</t>
  </si>
  <si>
    <t>6,8,9,10,11,12,15,16,18,19,20,21,24</t>
  </si>
  <si>
    <t>3,7,13,14,17,22</t>
  </si>
  <si>
    <t>3,6,8,11</t>
  </si>
  <si>
    <t>1,10,12</t>
  </si>
  <si>
    <t>18,19,20,21</t>
  </si>
  <si>
    <t>3,9,10</t>
  </si>
  <si>
    <t>3,4,8</t>
  </si>
  <si>
    <t>11,20</t>
  </si>
  <si>
    <t>1,2,4,5,9,12,16</t>
  </si>
  <si>
    <t>3,4,6,7,8,9,11,12,14,16,17,18,19,20,22</t>
  </si>
  <si>
    <t>Кластер III  – сельские школы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</si>
</sst>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50" fillId="0" borderId="10" xfId="52" applyFont="1" applyBorder="1" applyAlignment="1">
      <alignment horizontal="center" vertical="top" wrapText="1"/>
      <protection/>
    </xf>
    <xf numFmtId="0" fontId="50" fillId="0" borderId="10" xfId="52" applyFont="1" applyBorder="1" applyAlignment="1">
      <alignment vertical="top"/>
      <protection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top"/>
    </xf>
    <xf numFmtId="0" fontId="49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164" fontId="50" fillId="2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1" fontId="50" fillId="2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9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54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right" vertical="center" wrapText="1"/>
    </xf>
    <xf numFmtId="0" fontId="48" fillId="33" borderId="19" xfId="0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8" fillId="0" borderId="10" xfId="52" applyFont="1" applyBorder="1" applyAlignment="1">
      <alignment horizontal="center" vertical="center" wrapText="1"/>
      <protection/>
    </xf>
    <xf numFmtId="0" fontId="56" fillId="0" borderId="10" xfId="52" applyFont="1" applyBorder="1" applyAlignment="1">
      <alignment horizontal="center" vertical="center" wrapText="1"/>
      <protection/>
    </xf>
    <xf numFmtId="0" fontId="56" fillId="0" borderId="11" xfId="52" applyFont="1" applyBorder="1" applyAlignment="1">
      <alignment horizontal="center" vertical="center" wrapText="1"/>
      <protection/>
    </xf>
    <xf numFmtId="0" fontId="59" fillId="2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52" applyFont="1" applyBorder="1" applyAlignment="1">
      <alignment horizontal="center" vertical="center" wrapText="1"/>
      <protection/>
    </xf>
    <xf numFmtId="0" fontId="49" fillId="0" borderId="19" xfId="52" applyFont="1" applyBorder="1" applyAlignment="1">
      <alignment horizontal="center" vertical="center" wrapText="1"/>
      <protection/>
    </xf>
    <xf numFmtId="164" fontId="49" fillId="2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2" max="2" width="98.57421875" style="68" customWidth="1"/>
  </cols>
  <sheetData>
    <row r="2" ht="40.5">
      <c r="B2" s="62" t="s">
        <v>67</v>
      </c>
    </row>
    <row r="3" ht="18.75">
      <c r="B3" s="63"/>
    </row>
    <row r="4" ht="75">
      <c r="B4" s="63" t="s">
        <v>57</v>
      </c>
    </row>
    <row r="5" ht="73.5" customHeight="1">
      <c r="B5" s="63" t="s">
        <v>50</v>
      </c>
    </row>
    <row r="6" ht="54" customHeight="1">
      <c r="B6" s="63" t="s">
        <v>51</v>
      </c>
    </row>
    <row r="7" ht="52.5" customHeight="1">
      <c r="B7" s="63" t="s">
        <v>52</v>
      </c>
    </row>
    <row r="8" ht="18.75">
      <c r="B8" s="63"/>
    </row>
    <row r="9" ht="19.5">
      <c r="B9" s="64" t="s">
        <v>53</v>
      </c>
    </row>
    <row r="10" ht="18.75">
      <c r="B10" s="63" t="s">
        <v>54</v>
      </c>
    </row>
    <row r="11" ht="30" customHeight="1">
      <c r="B11" s="65" t="s">
        <v>58</v>
      </c>
    </row>
    <row r="12" ht="30.75" customHeight="1">
      <c r="B12" s="65" t="s">
        <v>59</v>
      </c>
    </row>
    <row r="13" ht="69" customHeight="1">
      <c r="B13" s="65" t="s">
        <v>60</v>
      </c>
    </row>
    <row r="14" ht="57" customHeight="1">
      <c r="B14" s="65" t="s">
        <v>61</v>
      </c>
    </row>
    <row r="15" ht="55.5" customHeight="1">
      <c r="B15" s="65" t="s">
        <v>62</v>
      </c>
    </row>
    <row r="16" ht="58.5" customHeight="1">
      <c r="B16" s="65" t="s">
        <v>63</v>
      </c>
    </row>
    <row r="17" ht="57.75" customHeight="1">
      <c r="B17" s="65" t="s">
        <v>64</v>
      </c>
    </row>
    <row r="18" ht="18.75">
      <c r="B18" s="63" t="s">
        <v>65</v>
      </c>
    </row>
    <row r="19" ht="18.75">
      <c r="B19" s="63" t="s">
        <v>55</v>
      </c>
    </row>
    <row r="20" ht="37.5">
      <c r="B20" s="63" t="s">
        <v>56</v>
      </c>
    </row>
    <row r="21" ht="37.5">
      <c r="B21" s="66" t="s">
        <v>66</v>
      </c>
    </row>
    <row r="22" ht="18.75">
      <c r="B22" s="67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SheetLayoutView="100" zoomScalePageLayoutView="0" workbookViewId="0" topLeftCell="E1">
      <selection activeCell="H8" sqref="H8:L10"/>
    </sheetView>
  </sheetViews>
  <sheetFormatPr defaultColWidth="9.140625" defaultRowHeight="15"/>
  <cols>
    <col min="1" max="1" width="23.57421875" style="54" customWidth="1"/>
    <col min="2" max="2" width="18.8515625" style="54" customWidth="1"/>
    <col min="3" max="3" width="33.7109375" style="54" customWidth="1"/>
    <col min="4" max="4" width="11.421875" style="28" customWidth="1"/>
    <col min="5" max="5" width="13.7109375" style="28" customWidth="1"/>
    <col min="6" max="7" width="17.8515625" style="28" customWidth="1"/>
    <col min="8" max="8" width="14.8515625" style="56" customWidth="1"/>
    <col min="9" max="9" width="15.8515625" style="56" customWidth="1"/>
    <col min="10" max="10" width="13.57421875" style="56" customWidth="1"/>
    <col min="11" max="11" width="13.28125" style="28" customWidth="1"/>
    <col min="12" max="12" width="18.7109375" style="28" customWidth="1"/>
    <col min="13" max="13" width="19.140625" style="57" customWidth="1"/>
    <col min="14" max="14" width="22.00390625" style="28" customWidth="1"/>
    <col min="15" max="15" width="26.7109375" style="28" customWidth="1"/>
    <col min="16" max="16" width="28.140625" style="28" customWidth="1"/>
    <col min="17" max="16384" width="9.140625" style="28" customWidth="1"/>
  </cols>
  <sheetData>
    <row r="1" spans="1:16" ht="24.75" customHeigh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4.75" customHeight="1">
      <c r="A2" s="74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6" customHeight="1">
      <c r="A3" s="83" t="s">
        <v>0</v>
      </c>
      <c r="B3" s="83" t="s">
        <v>26</v>
      </c>
      <c r="C3" s="83" t="s">
        <v>1</v>
      </c>
      <c r="D3" s="84" t="s">
        <v>28</v>
      </c>
      <c r="E3" s="84" t="s">
        <v>34</v>
      </c>
      <c r="F3" s="79" t="s">
        <v>22</v>
      </c>
      <c r="G3" s="80" t="s">
        <v>23</v>
      </c>
      <c r="H3" s="81" t="s">
        <v>38</v>
      </c>
      <c r="I3" s="81"/>
      <c r="J3" s="81"/>
      <c r="K3" s="81"/>
      <c r="L3" s="82"/>
      <c r="M3" s="78" t="s">
        <v>45</v>
      </c>
      <c r="N3" s="78" t="s">
        <v>46</v>
      </c>
      <c r="O3" s="79" t="s">
        <v>48</v>
      </c>
      <c r="P3" s="79" t="s">
        <v>49</v>
      </c>
    </row>
    <row r="4" spans="1:16" ht="123" customHeight="1">
      <c r="A4" s="83"/>
      <c r="B4" s="83"/>
      <c r="C4" s="83"/>
      <c r="D4" s="84"/>
      <c r="E4" s="84"/>
      <c r="F4" s="79"/>
      <c r="G4" s="80"/>
      <c r="H4" s="46" t="s">
        <v>40</v>
      </c>
      <c r="I4" s="46" t="s">
        <v>41</v>
      </c>
      <c r="J4" s="46" t="s">
        <v>42</v>
      </c>
      <c r="K4" s="46" t="s">
        <v>43</v>
      </c>
      <c r="L4" s="45" t="s">
        <v>44</v>
      </c>
      <c r="M4" s="78"/>
      <c r="N4" s="78"/>
      <c r="O4" s="79"/>
      <c r="P4" s="79"/>
    </row>
    <row r="5" spans="1:16" ht="31.5">
      <c r="A5" s="11" t="s">
        <v>21</v>
      </c>
      <c r="B5" s="49" t="s">
        <v>32</v>
      </c>
      <c r="C5" s="50" t="s">
        <v>8</v>
      </c>
      <c r="D5" s="51" t="s">
        <v>9</v>
      </c>
      <c r="E5" s="51">
        <v>30</v>
      </c>
      <c r="F5" s="51">
        <v>28</v>
      </c>
      <c r="G5" s="52">
        <f aca="true" t="shared" si="0" ref="G5:G22">F5*100/E5</f>
        <v>93.33333333333333</v>
      </c>
      <c r="H5" s="31">
        <v>89</v>
      </c>
      <c r="I5" s="31">
        <v>11</v>
      </c>
      <c r="J5" s="31">
        <v>0</v>
      </c>
      <c r="K5" s="51">
        <v>0</v>
      </c>
      <c r="L5" s="53">
        <v>0</v>
      </c>
      <c r="M5" s="32">
        <f aca="true" t="shared" si="1" ref="M5:M22">SUM(H5:I5)</f>
        <v>100</v>
      </c>
      <c r="N5" s="32">
        <f aca="true" t="shared" si="2" ref="N5:N22">SUM(K5:L5)</f>
        <v>0</v>
      </c>
      <c r="O5" s="51">
        <v>0</v>
      </c>
      <c r="P5" s="51" t="s">
        <v>80</v>
      </c>
    </row>
    <row r="6" spans="1:16" ht="15.75">
      <c r="A6" s="12"/>
      <c r="B6" s="50"/>
      <c r="C6" s="50" t="s">
        <v>10</v>
      </c>
      <c r="D6" s="51" t="s">
        <v>11</v>
      </c>
      <c r="E6" s="51">
        <v>29</v>
      </c>
      <c r="F6" s="51">
        <v>27</v>
      </c>
      <c r="G6" s="52">
        <f t="shared" si="0"/>
        <v>93.10344827586206</v>
      </c>
      <c r="H6" s="31">
        <v>15</v>
      </c>
      <c r="I6" s="31">
        <v>41</v>
      </c>
      <c r="J6" s="31">
        <v>44</v>
      </c>
      <c r="K6" s="51">
        <v>0</v>
      </c>
      <c r="L6" s="53">
        <v>0</v>
      </c>
      <c r="M6" s="32">
        <f t="shared" si="1"/>
        <v>56</v>
      </c>
      <c r="N6" s="32">
        <f t="shared" si="2"/>
        <v>0</v>
      </c>
      <c r="O6" s="51">
        <v>8</v>
      </c>
      <c r="P6" s="51" t="s">
        <v>116</v>
      </c>
    </row>
    <row r="7" spans="1:16" ht="15.75">
      <c r="A7" s="12"/>
      <c r="B7" s="50"/>
      <c r="C7" s="50" t="s">
        <v>12</v>
      </c>
      <c r="D7" s="51">
        <v>5</v>
      </c>
      <c r="E7" s="51">
        <v>31</v>
      </c>
      <c r="F7" s="51">
        <v>29</v>
      </c>
      <c r="G7" s="52">
        <f t="shared" si="0"/>
        <v>93.54838709677419</v>
      </c>
      <c r="H7" s="31">
        <v>17</v>
      </c>
      <c r="I7" s="31">
        <v>38</v>
      </c>
      <c r="J7" s="31">
        <v>45</v>
      </c>
      <c r="K7" s="51">
        <v>0</v>
      </c>
      <c r="L7" s="53">
        <v>0</v>
      </c>
      <c r="M7" s="32">
        <f t="shared" si="1"/>
        <v>55</v>
      </c>
      <c r="N7" s="32">
        <f t="shared" si="2"/>
        <v>0</v>
      </c>
      <c r="O7" s="51">
        <v>5.8</v>
      </c>
      <c r="P7" s="51">
        <v>1</v>
      </c>
    </row>
    <row r="8" spans="1:16" ht="31.5">
      <c r="A8" s="12"/>
      <c r="B8" s="49" t="s">
        <v>18</v>
      </c>
      <c r="C8" s="50" t="s">
        <v>8</v>
      </c>
      <c r="D8" s="51" t="s">
        <v>6</v>
      </c>
      <c r="E8" s="51">
        <v>28</v>
      </c>
      <c r="F8" s="51">
        <v>27</v>
      </c>
      <c r="G8" s="52">
        <f t="shared" si="0"/>
        <v>96.42857142857143</v>
      </c>
      <c r="H8" s="31">
        <v>44</v>
      </c>
      <c r="I8" s="31">
        <v>52</v>
      </c>
      <c r="J8" s="31">
        <v>4</v>
      </c>
      <c r="K8" s="51">
        <v>0</v>
      </c>
      <c r="L8" s="53">
        <v>0</v>
      </c>
      <c r="M8" s="32">
        <f t="shared" si="1"/>
        <v>96</v>
      </c>
      <c r="N8" s="32">
        <f t="shared" si="2"/>
        <v>0</v>
      </c>
      <c r="O8" s="51">
        <v>9.1</v>
      </c>
      <c r="P8" s="51" t="s">
        <v>69</v>
      </c>
    </row>
    <row r="9" spans="1:16" ht="31.5">
      <c r="A9" s="12"/>
      <c r="B9" s="50"/>
      <c r="C9" s="50" t="s">
        <v>10</v>
      </c>
      <c r="D9" s="51">
        <v>6</v>
      </c>
      <c r="E9" s="51">
        <v>26</v>
      </c>
      <c r="F9" s="51">
        <v>24</v>
      </c>
      <c r="G9" s="52">
        <f t="shared" si="0"/>
        <v>92.3076923076923</v>
      </c>
      <c r="H9" s="31">
        <v>54</v>
      </c>
      <c r="I9" s="31">
        <v>38</v>
      </c>
      <c r="J9" s="31">
        <v>8</v>
      </c>
      <c r="K9" s="51">
        <v>0</v>
      </c>
      <c r="L9" s="53">
        <v>0</v>
      </c>
      <c r="M9" s="32">
        <f t="shared" si="1"/>
        <v>92</v>
      </c>
      <c r="N9" s="32">
        <f t="shared" si="2"/>
        <v>0</v>
      </c>
      <c r="O9" s="51">
        <v>0</v>
      </c>
      <c r="P9" s="51" t="s">
        <v>118</v>
      </c>
    </row>
    <row r="10" spans="1:16" ht="31.5">
      <c r="A10" s="12"/>
      <c r="B10" s="50"/>
      <c r="C10" s="50" t="s">
        <v>12</v>
      </c>
      <c r="D10" s="51" t="s">
        <v>77</v>
      </c>
      <c r="E10" s="51">
        <v>30</v>
      </c>
      <c r="F10" s="51">
        <v>27</v>
      </c>
      <c r="G10" s="52">
        <f t="shared" si="0"/>
        <v>90</v>
      </c>
      <c r="H10" s="31">
        <v>30</v>
      </c>
      <c r="I10" s="31">
        <v>63</v>
      </c>
      <c r="J10" s="31">
        <v>7</v>
      </c>
      <c r="K10" s="51">
        <v>0</v>
      </c>
      <c r="L10" s="53">
        <v>0</v>
      </c>
      <c r="M10" s="32">
        <f t="shared" si="1"/>
        <v>93</v>
      </c>
      <c r="N10" s="32">
        <f t="shared" si="2"/>
        <v>0</v>
      </c>
      <c r="O10" s="51" t="s">
        <v>78</v>
      </c>
      <c r="P10" s="51" t="s">
        <v>119</v>
      </c>
    </row>
    <row r="11" spans="1:16" ht="47.25">
      <c r="A11" s="12"/>
      <c r="B11" s="49" t="s">
        <v>30</v>
      </c>
      <c r="C11" s="50" t="s">
        <v>8</v>
      </c>
      <c r="D11" s="51" t="s">
        <v>16</v>
      </c>
      <c r="E11" s="51">
        <v>31</v>
      </c>
      <c r="F11" s="51">
        <v>30</v>
      </c>
      <c r="G11" s="52">
        <f t="shared" si="0"/>
        <v>96.7741935483871</v>
      </c>
      <c r="H11" s="31">
        <v>17</v>
      </c>
      <c r="I11" s="31">
        <v>17</v>
      </c>
      <c r="J11" s="31">
        <v>43</v>
      </c>
      <c r="K11" s="51">
        <v>23</v>
      </c>
      <c r="L11" s="53">
        <v>0</v>
      </c>
      <c r="M11" s="32">
        <f t="shared" si="1"/>
        <v>34</v>
      </c>
      <c r="N11" s="32">
        <f t="shared" si="2"/>
        <v>23</v>
      </c>
      <c r="O11" s="51" t="s">
        <v>70</v>
      </c>
      <c r="P11" s="51">
        <v>10</v>
      </c>
    </row>
    <row r="12" spans="1:16" ht="15.75">
      <c r="A12" s="12"/>
      <c r="B12" s="50"/>
      <c r="C12" s="50" t="s">
        <v>10</v>
      </c>
      <c r="D12" s="51" t="s">
        <v>16</v>
      </c>
      <c r="E12" s="51">
        <v>25</v>
      </c>
      <c r="F12" s="51">
        <v>25</v>
      </c>
      <c r="G12" s="52">
        <f t="shared" si="0"/>
        <v>100</v>
      </c>
      <c r="H12" s="31">
        <v>68</v>
      </c>
      <c r="I12" s="31">
        <v>28</v>
      </c>
      <c r="J12" s="31">
        <v>4</v>
      </c>
      <c r="K12" s="51">
        <v>0</v>
      </c>
      <c r="L12" s="53">
        <v>0</v>
      </c>
      <c r="M12" s="32">
        <f t="shared" si="1"/>
        <v>96</v>
      </c>
      <c r="N12" s="32">
        <f t="shared" si="2"/>
        <v>0</v>
      </c>
      <c r="O12" s="51">
        <v>7.12</v>
      </c>
      <c r="P12" s="51" t="s">
        <v>73</v>
      </c>
    </row>
    <row r="13" spans="1:16" ht="15.75">
      <c r="A13" s="12"/>
      <c r="B13" s="50"/>
      <c r="C13" s="50" t="s">
        <v>12</v>
      </c>
      <c r="D13" s="51" t="s">
        <v>16</v>
      </c>
      <c r="E13" s="51">
        <v>26</v>
      </c>
      <c r="F13" s="51">
        <v>22</v>
      </c>
      <c r="G13" s="52">
        <f t="shared" si="0"/>
        <v>84.61538461538461</v>
      </c>
      <c r="H13" s="31">
        <v>18</v>
      </c>
      <c r="I13" s="31">
        <v>41</v>
      </c>
      <c r="J13" s="31">
        <v>41</v>
      </c>
      <c r="K13" s="51">
        <v>0</v>
      </c>
      <c r="L13" s="53">
        <v>0</v>
      </c>
      <c r="M13" s="32">
        <f t="shared" si="1"/>
        <v>59</v>
      </c>
      <c r="N13" s="32">
        <f t="shared" si="2"/>
        <v>0</v>
      </c>
      <c r="O13" s="51" t="s">
        <v>79</v>
      </c>
      <c r="P13" s="51" t="s">
        <v>117</v>
      </c>
    </row>
    <row r="14" spans="1:16" ht="31.5">
      <c r="A14" s="12"/>
      <c r="B14" s="49" t="s">
        <v>33</v>
      </c>
      <c r="C14" s="50" t="s">
        <v>8</v>
      </c>
      <c r="D14" s="51" t="s">
        <v>4</v>
      </c>
      <c r="E14" s="51">
        <v>29</v>
      </c>
      <c r="F14" s="51">
        <v>28</v>
      </c>
      <c r="G14" s="52">
        <f t="shared" si="0"/>
        <v>96.55172413793103</v>
      </c>
      <c r="H14" s="31">
        <v>79</v>
      </c>
      <c r="I14" s="31">
        <v>21</v>
      </c>
      <c r="J14" s="31">
        <v>0</v>
      </c>
      <c r="K14" s="51">
        <v>0</v>
      </c>
      <c r="L14" s="53">
        <v>0</v>
      </c>
      <c r="M14" s="32">
        <f t="shared" si="1"/>
        <v>100</v>
      </c>
      <c r="N14" s="32">
        <f t="shared" si="2"/>
        <v>0</v>
      </c>
      <c r="O14" s="51">
        <v>9.11</v>
      </c>
      <c r="P14" s="51" t="s">
        <v>76</v>
      </c>
    </row>
    <row r="15" spans="1:16" ht="15.75">
      <c r="A15" s="12"/>
      <c r="B15" s="50"/>
      <c r="C15" s="50" t="s">
        <v>10</v>
      </c>
      <c r="D15" s="51" t="s">
        <v>3</v>
      </c>
      <c r="E15" s="51">
        <v>25</v>
      </c>
      <c r="F15" s="51">
        <v>20</v>
      </c>
      <c r="G15" s="52">
        <f t="shared" si="0"/>
        <v>80</v>
      </c>
      <c r="H15" s="31">
        <v>15</v>
      </c>
      <c r="I15" s="31">
        <v>35</v>
      </c>
      <c r="J15" s="31">
        <v>35</v>
      </c>
      <c r="K15" s="51">
        <v>15</v>
      </c>
      <c r="L15" s="53">
        <v>0</v>
      </c>
      <c r="M15" s="32">
        <f t="shared" si="1"/>
        <v>50</v>
      </c>
      <c r="N15" s="32">
        <f t="shared" si="2"/>
        <v>15</v>
      </c>
      <c r="O15" s="69">
        <v>4</v>
      </c>
      <c r="P15" s="51">
        <v>1.2</v>
      </c>
    </row>
    <row r="16" spans="1:16" ht="15.75">
      <c r="A16" s="12"/>
      <c r="B16" s="50"/>
      <c r="C16" s="50" t="s">
        <v>12</v>
      </c>
      <c r="D16" s="51" t="s">
        <v>3</v>
      </c>
      <c r="E16" s="51">
        <v>33</v>
      </c>
      <c r="F16" s="51">
        <v>31</v>
      </c>
      <c r="G16" s="52">
        <f t="shared" si="0"/>
        <v>93.93939393939394</v>
      </c>
      <c r="H16" s="31">
        <v>10</v>
      </c>
      <c r="I16" s="31">
        <v>32</v>
      </c>
      <c r="J16" s="31">
        <v>58</v>
      </c>
      <c r="K16" s="51">
        <v>0</v>
      </c>
      <c r="L16" s="53">
        <v>0</v>
      </c>
      <c r="M16" s="32">
        <f t="shared" si="1"/>
        <v>42</v>
      </c>
      <c r="N16" s="32">
        <f t="shared" si="2"/>
        <v>0</v>
      </c>
      <c r="O16" s="51" t="s">
        <v>112</v>
      </c>
      <c r="P16" s="51" t="s">
        <v>113</v>
      </c>
    </row>
    <row r="17" spans="1:16" ht="47.25">
      <c r="A17" s="12"/>
      <c r="B17" s="49" t="s">
        <v>19</v>
      </c>
      <c r="C17" s="50" t="s">
        <v>8</v>
      </c>
      <c r="D17" s="51" t="s">
        <v>4</v>
      </c>
      <c r="E17" s="51">
        <v>29</v>
      </c>
      <c r="F17" s="51">
        <v>28</v>
      </c>
      <c r="G17" s="52">
        <f t="shared" si="0"/>
        <v>96.55172413793103</v>
      </c>
      <c r="H17" s="31">
        <v>14</v>
      </c>
      <c r="I17" s="31">
        <v>54</v>
      </c>
      <c r="J17" s="31">
        <v>25</v>
      </c>
      <c r="K17" s="51">
        <v>7</v>
      </c>
      <c r="L17" s="53">
        <v>0</v>
      </c>
      <c r="M17" s="32">
        <f t="shared" si="1"/>
        <v>68</v>
      </c>
      <c r="N17" s="32">
        <f t="shared" si="2"/>
        <v>7</v>
      </c>
      <c r="O17" s="51" t="s">
        <v>74</v>
      </c>
      <c r="P17" s="51" t="s">
        <v>75</v>
      </c>
    </row>
    <row r="18" spans="1:16" ht="15.75">
      <c r="A18" s="12"/>
      <c r="B18" s="50"/>
      <c r="C18" s="50" t="s">
        <v>10</v>
      </c>
      <c r="D18" s="51" t="s">
        <v>2</v>
      </c>
      <c r="E18" s="51">
        <v>30</v>
      </c>
      <c r="F18" s="51">
        <v>25</v>
      </c>
      <c r="G18" s="52">
        <f t="shared" si="0"/>
        <v>83.33333333333333</v>
      </c>
      <c r="H18" s="31">
        <v>20</v>
      </c>
      <c r="I18" s="31">
        <v>52</v>
      </c>
      <c r="J18" s="31">
        <v>28</v>
      </c>
      <c r="K18" s="51">
        <v>0</v>
      </c>
      <c r="L18" s="53">
        <v>0</v>
      </c>
      <c r="M18" s="32">
        <f t="shared" si="1"/>
        <v>72</v>
      </c>
      <c r="N18" s="32">
        <f t="shared" si="2"/>
        <v>0</v>
      </c>
      <c r="O18" s="51" t="s">
        <v>114</v>
      </c>
      <c r="P18" s="51" t="s">
        <v>115</v>
      </c>
    </row>
    <row r="19" spans="1:16" ht="15.75">
      <c r="A19" s="12"/>
      <c r="B19" s="50"/>
      <c r="C19" s="50" t="s">
        <v>12</v>
      </c>
      <c r="D19" s="51" t="s">
        <v>3</v>
      </c>
      <c r="E19" s="51">
        <v>33</v>
      </c>
      <c r="F19" s="51">
        <v>31</v>
      </c>
      <c r="G19" s="52">
        <f t="shared" si="0"/>
        <v>93.93939393939394</v>
      </c>
      <c r="H19" s="31">
        <v>19</v>
      </c>
      <c r="I19" s="31">
        <v>35</v>
      </c>
      <c r="J19" s="31">
        <v>45</v>
      </c>
      <c r="K19" s="51">
        <v>0</v>
      </c>
      <c r="L19" s="53">
        <v>0</v>
      </c>
      <c r="M19" s="32">
        <f t="shared" si="1"/>
        <v>54</v>
      </c>
      <c r="N19" s="32">
        <f t="shared" si="2"/>
        <v>0</v>
      </c>
      <c r="O19" s="51" t="s">
        <v>110</v>
      </c>
      <c r="P19" s="51" t="s">
        <v>111</v>
      </c>
    </row>
    <row r="20" spans="1:16" ht="31.5">
      <c r="A20" s="12"/>
      <c r="B20" s="49" t="s">
        <v>31</v>
      </c>
      <c r="C20" s="50" t="s">
        <v>8</v>
      </c>
      <c r="D20" s="51" t="s">
        <v>108</v>
      </c>
      <c r="E20" s="51">
        <v>26</v>
      </c>
      <c r="F20" s="51">
        <v>26</v>
      </c>
      <c r="G20" s="52">
        <f t="shared" si="0"/>
        <v>100</v>
      </c>
      <c r="H20" s="31">
        <v>65</v>
      </c>
      <c r="I20" s="31">
        <v>19</v>
      </c>
      <c r="J20" s="31">
        <v>15</v>
      </c>
      <c r="K20" s="51">
        <v>0</v>
      </c>
      <c r="L20" s="53">
        <v>0</v>
      </c>
      <c r="M20" s="32">
        <f t="shared" si="1"/>
        <v>84</v>
      </c>
      <c r="N20" s="32">
        <f t="shared" si="2"/>
        <v>0</v>
      </c>
      <c r="O20" s="51">
        <v>6.22</v>
      </c>
      <c r="P20" s="51" t="s">
        <v>109</v>
      </c>
    </row>
    <row r="21" spans="1:16" ht="15.75">
      <c r="A21" s="12"/>
      <c r="B21" s="50"/>
      <c r="C21" s="50" t="s">
        <v>10</v>
      </c>
      <c r="D21" s="51" t="s">
        <v>5</v>
      </c>
      <c r="E21" s="51">
        <v>26</v>
      </c>
      <c r="F21" s="51">
        <v>25</v>
      </c>
      <c r="G21" s="52">
        <f t="shared" si="0"/>
        <v>96.15384615384616</v>
      </c>
      <c r="H21" s="31">
        <v>76</v>
      </c>
      <c r="I21" s="31">
        <v>24</v>
      </c>
      <c r="J21" s="31">
        <v>0</v>
      </c>
      <c r="K21" s="51">
        <v>0</v>
      </c>
      <c r="L21" s="53">
        <v>0</v>
      </c>
      <c r="M21" s="32">
        <f t="shared" si="1"/>
        <v>100</v>
      </c>
      <c r="N21" s="32">
        <f t="shared" si="2"/>
        <v>0</v>
      </c>
      <c r="O21" s="51">
        <v>0</v>
      </c>
      <c r="P21" s="51">
        <v>1.2</v>
      </c>
    </row>
    <row r="22" spans="1:16" ht="15.75">
      <c r="A22" s="12"/>
      <c r="B22" s="50"/>
      <c r="C22" s="50" t="s">
        <v>12</v>
      </c>
      <c r="D22" s="51">
        <v>7</v>
      </c>
      <c r="E22" s="51">
        <v>28</v>
      </c>
      <c r="F22" s="51">
        <v>24</v>
      </c>
      <c r="G22" s="52">
        <f t="shared" si="0"/>
        <v>85.71428571428571</v>
      </c>
      <c r="H22" s="31">
        <v>4</v>
      </c>
      <c r="I22" s="31">
        <v>67</v>
      </c>
      <c r="J22" s="31">
        <v>29</v>
      </c>
      <c r="K22" s="51">
        <v>0</v>
      </c>
      <c r="L22" s="53">
        <v>0</v>
      </c>
      <c r="M22" s="32">
        <f t="shared" si="1"/>
        <v>71</v>
      </c>
      <c r="N22" s="32">
        <f t="shared" si="2"/>
        <v>0</v>
      </c>
      <c r="O22" s="51">
        <v>0</v>
      </c>
      <c r="P22" s="51" t="s">
        <v>120</v>
      </c>
    </row>
    <row r="23" spans="1:16" ht="15.75">
      <c r="A23" s="73" t="s">
        <v>35</v>
      </c>
      <c r="B23" s="73"/>
      <c r="C23" s="73"/>
      <c r="D23" s="73"/>
      <c r="E23" s="43">
        <f>SUM(E5:E22)</f>
        <v>515</v>
      </c>
      <c r="F23" s="43">
        <f>SUM(F5:F22)</f>
        <v>477</v>
      </c>
      <c r="G23" s="55">
        <f>F23*100/E23</f>
        <v>92.62135922330097</v>
      </c>
      <c r="H23" s="43"/>
      <c r="I23" s="43"/>
      <c r="J23" s="43"/>
      <c r="K23" s="43"/>
      <c r="L23" s="43"/>
      <c r="M23" s="34"/>
      <c r="N23" s="34"/>
      <c r="O23" s="43"/>
      <c r="P23" s="43"/>
    </row>
  </sheetData>
  <sheetProtection/>
  <mergeCells count="15">
    <mergeCell ref="A23:D23"/>
    <mergeCell ref="A2:P2"/>
    <mergeCell ref="A1:P1"/>
    <mergeCell ref="N3:N4"/>
    <mergeCell ref="O3:O4"/>
    <mergeCell ref="P3:P4"/>
    <mergeCell ref="F3:F4"/>
    <mergeCell ref="G3:G4"/>
    <mergeCell ref="H3:L3"/>
    <mergeCell ref="M3:M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SheetLayoutView="85" zoomScalePageLayoutView="0" workbookViewId="0" topLeftCell="A1">
      <selection activeCell="I8" sqref="I8"/>
    </sheetView>
  </sheetViews>
  <sheetFormatPr defaultColWidth="9.140625" defaultRowHeight="15"/>
  <cols>
    <col min="1" max="1" width="24.28125" style="36" customWidth="1"/>
    <col min="2" max="2" width="21.8515625" style="59" customWidth="1"/>
    <col min="3" max="3" width="37.57421875" style="27" customWidth="1"/>
    <col min="4" max="4" width="10.28125" style="25" customWidth="1"/>
    <col min="5" max="5" width="14.28125" style="25" customWidth="1"/>
    <col min="6" max="6" width="17.8515625" style="25" customWidth="1"/>
    <col min="7" max="7" width="23.7109375" style="25" customWidth="1"/>
    <col min="8" max="8" width="13.421875" style="25" customWidth="1"/>
    <col min="9" max="9" width="17.57421875" style="25" customWidth="1"/>
    <col min="10" max="10" width="11.57421875" style="25" customWidth="1"/>
    <col min="11" max="11" width="13.140625" style="25" customWidth="1"/>
    <col min="12" max="14" width="20.00390625" style="25" customWidth="1"/>
    <col min="15" max="15" width="26.8515625" style="25" customWidth="1"/>
    <col min="16" max="16" width="32.421875" style="25" customWidth="1"/>
    <col min="17" max="16384" width="9.140625" style="25" customWidth="1"/>
  </cols>
  <sheetData>
    <row r="1" spans="1:15" s="20" customFormat="1" ht="36" customHeight="1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20" customFormat="1" ht="36" customHeight="1">
      <c r="A2" s="88" t="s">
        <v>137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6" s="20" customFormat="1" ht="36" customHeight="1">
      <c r="A3" s="79" t="s">
        <v>0</v>
      </c>
      <c r="B3" s="79" t="s">
        <v>26</v>
      </c>
      <c r="C3" s="79" t="s">
        <v>1</v>
      </c>
      <c r="D3" s="90" t="s">
        <v>28</v>
      </c>
      <c r="E3" s="84" t="s">
        <v>34</v>
      </c>
      <c r="F3" s="79" t="s">
        <v>22</v>
      </c>
      <c r="G3" s="80" t="s">
        <v>23</v>
      </c>
      <c r="H3" s="91" t="s">
        <v>38</v>
      </c>
      <c r="I3" s="92"/>
      <c r="J3" s="92"/>
      <c r="K3" s="92"/>
      <c r="L3" s="93"/>
      <c r="M3" s="94" t="s">
        <v>36</v>
      </c>
      <c r="N3" s="94" t="s">
        <v>37</v>
      </c>
      <c r="O3" s="79" t="s">
        <v>48</v>
      </c>
      <c r="P3" s="79" t="s">
        <v>49</v>
      </c>
    </row>
    <row r="4" spans="1:16" s="20" customFormat="1" ht="117" customHeight="1">
      <c r="A4" s="79"/>
      <c r="B4" s="79"/>
      <c r="C4" s="79"/>
      <c r="D4" s="90"/>
      <c r="E4" s="84"/>
      <c r="F4" s="79"/>
      <c r="G4" s="80"/>
      <c r="H4" s="46" t="s">
        <v>40</v>
      </c>
      <c r="I4" s="46" t="s">
        <v>41</v>
      </c>
      <c r="J4" s="46" t="s">
        <v>42</v>
      </c>
      <c r="K4" s="46" t="s">
        <v>43</v>
      </c>
      <c r="L4" s="46" t="s">
        <v>47</v>
      </c>
      <c r="M4" s="94"/>
      <c r="N4" s="94"/>
      <c r="O4" s="79"/>
      <c r="P4" s="79"/>
    </row>
    <row r="5" spans="1:16" ht="28.5">
      <c r="A5" s="48" t="s">
        <v>21</v>
      </c>
      <c r="B5" s="21" t="s">
        <v>32</v>
      </c>
      <c r="C5" s="22" t="s">
        <v>13</v>
      </c>
      <c r="D5" s="23">
        <v>5</v>
      </c>
      <c r="E5" s="23">
        <v>11</v>
      </c>
      <c r="F5" s="23">
        <v>8</v>
      </c>
      <c r="G5" s="24">
        <f aca="true" t="shared" si="0" ref="G5:G22">F5*100/E5</f>
        <v>72.72727272727273</v>
      </c>
      <c r="H5" s="23">
        <v>100</v>
      </c>
      <c r="I5" s="23">
        <v>0</v>
      </c>
      <c r="J5" s="23">
        <v>0</v>
      </c>
      <c r="K5" s="23">
        <v>0</v>
      </c>
      <c r="L5" s="23">
        <v>0</v>
      </c>
      <c r="M5" s="32">
        <f>SUM(H5:I5)</f>
        <v>100</v>
      </c>
      <c r="N5" s="32">
        <f aca="true" t="shared" si="1" ref="N5:N22">SUM(K5:L5)</f>
        <v>0</v>
      </c>
      <c r="O5" s="29">
        <v>0</v>
      </c>
      <c r="P5" s="29" t="s">
        <v>81</v>
      </c>
    </row>
    <row r="6" spans="1:16" ht="18.75">
      <c r="A6" s="48"/>
      <c r="B6" s="26"/>
      <c r="C6" s="22" t="s">
        <v>14</v>
      </c>
      <c r="D6" s="23">
        <v>5</v>
      </c>
      <c r="E6" s="23">
        <v>11</v>
      </c>
      <c r="F6" s="23">
        <v>3</v>
      </c>
      <c r="G6" s="24">
        <f t="shared" si="0"/>
        <v>27.272727272727273</v>
      </c>
      <c r="H6" s="23">
        <v>0</v>
      </c>
      <c r="I6" s="23">
        <v>0</v>
      </c>
      <c r="J6" s="23">
        <v>0</v>
      </c>
      <c r="K6" s="23">
        <v>67</v>
      </c>
      <c r="L6" s="23">
        <v>33</v>
      </c>
      <c r="M6" s="32">
        <v>0</v>
      </c>
      <c r="N6" s="32">
        <f t="shared" si="1"/>
        <v>100</v>
      </c>
      <c r="O6" s="29" t="s">
        <v>121</v>
      </c>
      <c r="P6" s="29">
        <v>1</v>
      </c>
    </row>
    <row r="7" spans="1:16" ht="18.75">
      <c r="A7" s="48"/>
      <c r="B7" s="26"/>
      <c r="C7" s="22" t="s">
        <v>15</v>
      </c>
      <c r="D7" s="23">
        <v>5</v>
      </c>
      <c r="E7" s="23">
        <v>16</v>
      </c>
      <c r="F7" s="23">
        <v>11</v>
      </c>
      <c r="G7" s="24">
        <f t="shared" si="0"/>
        <v>68.75</v>
      </c>
      <c r="H7" s="23">
        <v>27</v>
      </c>
      <c r="I7" s="23">
        <v>36</v>
      </c>
      <c r="J7" s="23">
        <v>36</v>
      </c>
      <c r="K7" s="23">
        <v>0</v>
      </c>
      <c r="L7" s="23">
        <v>0</v>
      </c>
      <c r="M7" s="32">
        <f aca="true" t="shared" si="2" ref="M7:M20">SUM(H7:I7)</f>
        <v>63</v>
      </c>
      <c r="N7" s="32">
        <f t="shared" si="1"/>
        <v>0</v>
      </c>
      <c r="O7" s="29">
        <v>3</v>
      </c>
      <c r="P7" s="29" t="s">
        <v>124</v>
      </c>
    </row>
    <row r="8" spans="1:16" ht="28.5">
      <c r="A8" s="48"/>
      <c r="B8" s="26" t="s">
        <v>18</v>
      </c>
      <c r="C8" s="22" t="s">
        <v>13</v>
      </c>
      <c r="D8" s="1">
        <v>6</v>
      </c>
      <c r="E8" s="23">
        <v>12</v>
      </c>
      <c r="F8" s="23">
        <v>7</v>
      </c>
      <c r="G8" s="24">
        <f t="shared" si="0"/>
        <v>58.333333333333336</v>
      </c>
      <c r="H8" s="23">
        <v>14</v>
      </c>
      <c r="I8" s="23">
        <v>57</v>
      </c>
      <c r="J8" s="23">
        <v>29</v>
      </c>
      <c r="K8" s="23">
        <v>0</v>
      </c>
      <c r="L8" s="23">
        <v>0</v>
      </c>
      <c r="M8" s="32">
        <f t="shared" si="2"/>
        <v>71</v>
      </c>
      <c r="N8" s="32">
        <f t="shared" si="1"/>
        <v>0</v>
      </c>
      <c r="O8" s="29" t="s">
        <v>83</v>
      </c>
      <c r="P8" s="29" t="s">
        <v>84</v>
      </c>
    </row>
    <row r="9" spans="1:16" ht="18.75">
      <c r="A9" s="48"/>
      <c r="B9" s="26"/>
      <c r="C9" s="22" t="s">
        <v>14</v>
      </c>
      <c r="D9" s="23">
        <v>6</v>
      </c>
      <c r="E9" s="23">
        <v>18</v>
      </c>
      <c r="F9" s="23">
        <v>6</v>
      </c>
      <c r="G9" s="24">
        <f t="shared" si="0"/>
        <v>33.333333333333336</v>
      </c>
      <c r="H9" s="23">
        <v>50</v>
      </c>
      <c r="I9" s="23">
        <v>50</v>
      </c>
      <c r="J9" s="23">
        <v>0</v>
      </c>
      <c r="K9" s="23">
        <v>0</v>
      </c>
      <c r="L9" s="23">
        <v>0</v>
      </c>
      <c r="M9" s="32">
        <f t="shared" si="2"/>
        <v>100</v>
      </c>
      <c r="N9" s="32">
        <f t="shared" si="1"/>
        <v>0</v>
      </c>
      <c r="O9" s="29" t="s">
        <v>99</v>
      </c>
      <c r="P9" s="29" t="s">
        <v>100</v>
      </c>
    </row>
    <row r="10" spans="1:16" ht="18.75">
      <c r="A10" s="48"/>
      <c r="B10" s="26"/>
      <c r="C10" s="22" t="s">
        <v>15</v>
      </c>
      <c r="D10" s="23">
        <v>6</v>
      </c>
      <c r="E10" s="23">
        <v>13</v>
      </c>
      <c r="F10" s="23">
        <v>13</v>
      </c>
      <c r="G10" s="24">
        <f t="shared" si="0"/>
        <v>100</v>
      </c>
      <c r="H10" s="23">
        <v>0</v>
      </c>
      <c r="I10" s="23">
        <v>31</v>
      </c>
      <c r="J10" s="23">
        <v>46</v>
      </c>
      <c r="K10" s="23">
        <v>23</v>
      </c>
      <c r="L10" s="23">
        <v>0</v>
      </c>
      <c r="M10" s="32">
        <f t="shared" si="2"/>
        <v>31</v>
      </c>
      <c r="N10" s="32">
        <f t="shared" si="1"/>
        <v>23</v>
      </c>
      <c r="O10" s="29" t="s">
        <v>125</v>
      </c>
      <c r="P10" s="29" t="s">
        <v>126</v>
      </c>
    </row>
    <row r="11" spans="1:16" ht="31.5">
      <c r="A11" s="48"/>
      <c r="B11" s="26" t="s">
        <v>30</v>
      </c>
      <c r="C11" s="22" t="s">
        <v>13</v>
      </c>
      <c r="D11" s="1">
        <v>8</v>
      </c>
      <c r="E11" s="23">
        <v>7</v>
      </c>
      <c r="F11" s="23">
        <v>5</v>
      </c>
      <c r="G11" s="24">
        <f t="shared" si="0"/>
        <v>71.42857142857143</v>
      </c>
      <c r="H11" s="23">
        <v>20</v>
      </c>
      <c r="I11" s="23">
        <v>80</v>
      </c>
      <c r="J11" s="23">
        <v>0</v>
      </c>
      <c r="K11" s="23">
        <v>0</v>
      </c>
      <c r="L11" s="23">
        <v>0</v>
      </c>
      <c r="M11" s="32">
        <f t="shared" si="2"/>
        <v>100</v>
      </c>
      <c r="N11" s="32">
        <f t="shared" si="1"/>
        <v>0</v>
      </c>
      <c r="O11" s="29" t="s">
        <v>85</v>
      </c>
      <c r="P11" s="29" t="s">
        <v>86</v>
      </c>
    </row>
    <row r="12" spans="1:16" ht="31.5">
      <c r="A12" s="48"/>
      <c r="B12" s="26"/>
      <c r="C12" s="22" t="s">
        <v>14</v>
      </c>
      <c r="D12" s="23">
        <v>8</v>
      </c>
      <c r="E12" s="23">
        <v>3</v>
      </c>
      <c r="F12" s="23">
        <v>1</v>
      </c>
      <c r="G12" s="24">
        <f t="shared" si="0"/>
        <v>33.333333333333336</v>
      </c>
      <c r="H12" s="23">
        <v>100</v>
      </c>
      <c r="I12" s="23">
        <v>0</v>
      </c>
      <c r="J12" s="23">
        <v>0</v>
      </c>
      <c r="K12" s="23">
        <v>0</v>
      </c>
      <c r="L12" s="23">
        <v>0</v>
      </c>
      <c r="M12" s="32">
        <f t="shared" si="2"/>
        <v>100</v>
      </c>
      <c r="N12" s="32">
        <v>0</v>
      </c>
      <c r="O12" s="29" t="s">
        <v>101</v>
      </c>
      <c r="P12" s="29" t="s">
        <v>102</v>
      </c>
    </row>
    <row r="13" spans="1:16" ht="31.5">
      <c r="A13" s="48"/>
      <c r="B13" s="26"/>
      <c r="C13" s="22" t="s">
        <v>15</v>
      </c>
      <c r="D13" s="23">
        <v>8</v>
      </c>
      <c r="E13" s="23">
        <v>11</v>
      </c>
      <c r="F13" s="23">
        <v>10</v>
      </c>
      <c r="G13" s="24">
        <f t="shared" si="0"/>
        <v>90.9090909090909</v>
      </c>
      <c r="H13" s="23">
        <v>0</v>
      </c>
      <c r="I13" s="23">
        <v>0</v>
      </c>
      <c r="J13" s="23">
        <v>70</v>
      </c>
      <c r="K13" s="23">
        <v>30</v>
      </c>
      <c r="L13" s="23">
        <v>0</v>
      </c>
      <c r="M13" s="32">
        <f t="shared" si="2"/>
        <v>0</v>
      </c>
      <c r="N13" s="32">
        <f t="shared" si="1"/>
        <v>30</v>
      </c>
      <c r="O13" s="29" t="s">
        <v>127</v>
      </c>
      <c r="P13" s="71" t="s">
        <v>128</v>
      </c>
    </row>
    <row r="14" spans="1:16" ht="31.5">
      <c r="A14" s="48"/>
      <c r="B14" s="26" t="s">
        <v>33</v>
      </c>
      <c r="C14" s="22" t="s">
        <v>13</v>
      </c>
      <c r="D14" s="1">
        <v>9</v>
      </c>
      <c r="E14" s="23">
        <v>3</v>
      </c>
      <c r="F14" s="23">
        <v>2</v>
      </c>
      <c r="G14" s="24">
        <f t="shared" si="0"/>
        <v>66.66666666666667</v>
      </c>
      <c r="H14" s="23">
        <v>100</v>
      </c>
      <c r="I14" s="23">
        <v>0</v>
      </c>
      <c r="J14" s="23">
        <v>0</v>
      </c>
      <c r="K14" s="23">
        <v>0</v>
      </c>
      <c r="L14" s="23">
        <v>0</v>
      </c>
      <c r="M14" s="32">
        <f t="shared" si="2"/>
        <v>100</v>
      </c>
      <c r="N14" s="32">
        <f t="shared" si="1"/>
        <v>0</v>
      </c>
      <c r="O14" s="29">
        <v>15.24</v>
      </c>
      <c r="P14" s="29" t="s">
        <v>103</v>
      </c>
    </row>
    <row r="15" spans="1:16" ht="18.75">
      <c r="A15" s="48"/>
      <c r="B15" s="26"/>
      <c r="C15" s="22" t="s">
        <v>14</v>
      </c>
      <c r="D15" s="23">
        <v>9</v>
      </c>
      <c r="E15" s="23">
        <v>2</v>
      </c>
      <c r="F15" s="23">
        <v>2</v>
      </c>
      <c r="G15" s="24">
        <f t="shared" si="0"/>
        <v>100</v>
      </c>
      <c r="H15" s="23">
        <v>50</v>
      </c>
      <c r="I15" s="23">
        <v>50</v>
      </c>
      <c r="J15" s="23">
        <v>0</v>
      </c>
      <c r="K15" s="23">
        <v>0</v>
      </c>
      <c r="L15" s="23">
        <v>0</v>
      </c>
      <c r="M15" s="32">
        <f t="shared" si="2"/>
        <v>100</v>
      </c>
      <c r="N15" s="32">
        <f t="shared" si="1"/>
        <v>0</v>
      </c>
      <c r="O15" s="29" t="s">
        <v>87</v>
      </c>
      <c r="P15" s="29" t="s">
        <v>88</v>
      </c>
    </row>
    <row r="16" spans="1:16" ht="18.75">
      <c r="A16" s="48"/>
      <c r="B16" s="26"/>
      <c r="C16" s="22" t="s">
        <v>15</v>
      </c>
      <c r="D16" s="23">
        <v>9</v>
      </c>
      <c r="E16" s="23">
        <v>15</v>
      </c>
      <c r="F16" s="23">
        <v>14</v>
      </c>
      <c r="G16" s="24">
        <f t="shared" si="0"/>
        <v>93.33333333333333</v>
      </c>
      <c r="H16" s="23">
        <v>0</v>
      </c>
      <c r="I16" s="23">
        <v>71</v>
      </c>
      <c r="J16" s="23">
        <v>21</v>
      </c>
      <c r="K16" s="23">
        <v>7</v>
      </c>
      <c r="L16" s="23">
        <v>0</v>
      </c>
      <c r="M16" s="32">
        <f t="shared" si="2"/>
        <v>71</v>
      </c>
      <c r="N16" s="32">
        <f t="shared" si="1"/>
        <v>7</v>
      </c>
      <c r="O16" s="29" t="s">
        <v>71</v>
      </c>
      <c r="P16" s="29" t="s">
        <v>72</v>
      </c>
    </row>
    <row r="17" spans="1:16" ht="42.75">
      <c r="A17" s="48"/>
      <c r="B17" s="26" t="s">
        <v>19</v>
      </c>
      <c r="C17" s="22" t="s">
        <v>13</v>
      </c>
      <c r="D17" s="1">
        <v>9</v>
      </c>
      <c r="E17" s="23">
        <v>3</v>
      </c>
      <c r="F17" s="23">
        <v>2</v>
      </c>
      <c r="G17" s="24">
        <f t="shared" si="0"/>
        <v>66.66666666666667</v>
      </c>
      <c r="H17" s="23">
        <v>50</v>
      </c>
      <c r="I17" s="23">
        <v>50</v>
      </c>
      <c r="J17" s="23">
        <v>0</v>
      </c>
      <c r="K17" s="23">
        <v>0</v>
      </c>
      <c r="L17" s="23">
        <v>0</v>
      </c>
      <c r="M17" s="32">
        <f t="shared" si="2"/>
        <v>100</v>
      </c>
      <c r="N17" s="32">
        <f t="shared" si="1"/>
        <v>0</v>
      </c>
      <c r="O17" s="29">
        <v>6</v>
      </c>
      <c r="P17" s="29" t="s">
        <v>104</v>
      </c>
    </row>
    <row r="18" spans="1:16" ht="18.75">
      <c r="A18" s="48"/>
      <c r="B18" s="26"/>
      <c r="C18" s="22" t="s">
        <v>14</v>
      </c>
      <c r="D18" s="23">
        <v>9</v>
      </c>
      <c r="E18" s="23">
        <v>7</v>
      </c>
      <c r="F18" s="23">
        <v>2</v>
      </c>
      <c r="G18" s="24">
        <f t="shared" si="0"/>
        <v>28.571428571428573</v>
      </c>
      <c r="H18" s="23">
        <v>50</v>
      </c>
      <c r="I18" s="23">
        <v>50</v>
      </c>
      <c r="J18" s="23">
        <v>0</v>
      </c>
      <c r="K18" s="23">
        <v>0</v>
      </c>
      <c r="L18" s="23">
        <v>0</v>
      </c>
      <c r="M18" s="32">
        <f t="shared" si="2"/>
        <v>100</v>
      </c>
      <c r="N18" s="32">
        <f t="shared" si="1"/>
        <v>0</v>
      </c>
      <c r="O18" s="29" t="s">
        <v>122</v>
      </c>
      <c r="P18" s="29" t="s">
        <v>123</v>
      </c>
    </row>
    <row r="19" spans="1:16" ht="18.75">
      <c r="A19" s="48"/>
      <c r="B19" s="26"/>
      <c r="C19" s="22" t="s">
        <v>15</v>
      </c>
      <c r="D19" s="23">
        <v>9</v>
      </c>
      <c r="E19" s="23">
        <v>15</v>
      </c>
      <c r="F19" s="23">
        <v>14</v>
      </c>
      <c r="G19" s="24">
        <f t="shared" si="0"/>
        <v>93.33333333333333</v>
      </c>
      <c r="H19" s="23">
        <v>15</v>
      </c>
      <c r="I19" s="23">
        <v>31</v>
      </c>
      <c r="J19" s="23">
        <v>31</v>
      </c>
      <c r="K19" s="23">
        <v>23</v>
      </c>
      <c r="L19" s="23">
        <v>0</v>
      </c>
      <c r="M19" s="32">
        <f t="shared" si="2"/>
        <v>46</v>
      </c>
      <c r="N19" s="32">
        <f t="shared" si="1"/>
        <v>23</v>
      </c>
      <c r="O19" s="29" t="s">
        <v>129</v>
      </c>
      <c r="P19" s="29" t="s">
        <v>130</v>
      </c>
    </row>
    <row r="20" spans="1:16" ht="28.5">
      <c r="A20" s="48"/>
      <c r="B20" s="26" t="s">
        <v>31</v>
      </c>
      <c r="C20" s="22" t="s">
        <v>13</v>
      </c>
      <c r="D20" s="1">
        <v>7</v>
      </c>
      <c r="E20" s="23">
        <v>11</v>
      </c>
      <c r="F20" s="23">
        <v>5</v>
      </c>
      <c r="G20" s="24">
        <f>F20*100/E20</f>
        <v>45.45454545454545</v>
      </c>
      <c r="H20" s="23">
        <v>0</v>
      </c>
      <c r="I20" s="23">
        <v>60</v>
      </c>
      <c r="J20" s="23">
        <v>40</v>
      </c>
      <c r="K20" s="23">
        <v>0</v>
      </c>
      <c r="L20" s="23">
        <v>0</v>
      </c>
      <c r="M20" s="32">
        <f t="shared" si="2"/>
        <v>60</v>
      </c>
      <c r="N20" s="32">
        <f t="shared" si="1"/>
        <v>0</v>
      </c>
      <c r="O20" s="72" t="s">
        <v>134</v>
      </c>
      <c r="P20" s="29" t="s">
        <v>135</v>
      </c>
    </row>
    <row r="21" spans="1:16" ht="31.5">
      <c r="A21" s="48"/>
      <c r="B21" s="26"/>
      <c r="C21" s="22" t="s">
        <v>14</v>
      </c>
      <c r="D21" s="23">
        <v>7</v>
      </c>
      <c r="E21" s="23">
        <v>16</v>
      </c>
      <c r="F21" s="23">
        <v>6</v>
      </c>
      <c r="G21" s="24">
        <f t="shared" si="0"/>
        <v>37.5</v>
      </c>
      <c r="H21" s="23">
        <v>0</v>
      </c>
      <c r="I21" s="23">
        <v>0</v>
      </c>
      <c r="J21" s="23">
        <v>50</v>
      </c>
      <c r="K21" s="23">
        <v>50</v>
      </c>
      <c r="L21" s="23">
        <v>0</v>
      </c>
      <c r="M21" s="32">
        <f>SUM(H21:L21)</f>
        <v>100</v>
      </c>
      <c r="N21" s="32">
        <f t="shared" si="1"/>
        <v>50</v>
      </c>
      <c r="O21" s="29" t="s">
        <v>136</v>
      </c>
      <c r="P21" s="29">
        <v>5</v>
      </c>
    </row>
    <row r="22" spans="1:16" ht="18.75">
      <c r="A22" s="48"/>
      <c r="B22" s="26"/>
      <c r="C22" s="22" t="s">
        <v>15</v>
      </c>
      <c r="D22" s="23">
        <v>7</v>
      </c>
      <c r="E22" s="23">
        <v>15</v>
      </c>
      <c r="F22" s="23">
        <v>14</v>
      </c>
      <c r="G22" s="24">
        <f t="shared" si="0"/>
        <v>93.33333333333333</v>
      </c>
      <c r="H22" s="23">
        <v>0</v>
      </c>
      <c r="I22" s="23">
        <v>25</v>
      </c>
      <c r="J22" s="23">
        <v>63</v>
      </c>
      <c r="K22" s="23">
        <v>0</v>
      </c>
      <c r="L22" s="23">
        <v>12</v>
      </c>
      <c r="M22" s="32">
        <f>SUM(H22:I22)</f>
        <v>25</v>
      </c>
      <c r="N22" s="32">
        <f t="shared" si="1"/>
        <v>12</v>
      </c>
      <c r="O22" s="29" t="s">
        <v>133</v>
      </c>
      <c r="P22" s="29">
        <v>6.7</v>
      </c>
    </row>
    <row r="23" spans="1:16" s="36" customFormat="1" ht="29.25" customHeight="1">
      <c r="A23" s="85" t="s">
        <v>39</v>
      </c>
      <c r="B23" s="86"/>
      <c r="C23" s="86"/>
      <c r="D23" s="87"/>
      <c r="E23" s="35">
        <f>SUM(E5:E22)</f>
        <v>189</v>
      </c>
      <c r="F23" s="35">
        <f>SUM(F5:F22)</f>
        <v>125</v>
      </c>
      <c r="G23" s="35">
        <f>F23*100/E23</f>
        <v>66.13756613756614</v>
      </c>
      <c r="H23" s="35"/>
      <c r="I23" s="35"/>
      <c r="J23" s="35"/>
      <c r="K23" s="35"/>
      <c r="L23" s="35"/>
      <c r="M23" s="35"/>
      <c r="N23" s="35"/>
      <c r="O23" s="35"/>
      <c r="P23" s="35"/>
    </row>
  </sheetData>
  <sheetProtection/>
  <mergeCells count="15">
    <mergeCell ref="A23:D23"/>
    <mergeCell ref="P3:P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L3"/>
    <mergeCell ref="O3:O4"/>
    <mergeCell ref="M3:M4"/>
    <mergeCell ref="N3:N4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E7">
      <selection activeCell="H6" sqref="H6:L6"/>
    </sheetView>
  </sheetViews>
  <sheetFormatPr defaultColWidth="9.140625" defaultRowHeight="15"/>
  <cols>
    <col min="1" max="1" width="24.8515625" style="17" customWidth="1"/>
    <col min="2" max="2" width="29.7109375" style="18" customWidth="1"/>
    <col min="3" max="3" width="47.57421875" style="19" customWidth="1"/>
    <col min="4" max="4" width="14.421875" style="10" customWidth="1"/>
    <col min="5" max="5" width="13.7109375" style="10" customWidth="1"/>
    <col min="6" max="6" width="15.8515625" style="10" customWidth="1"/>
    <col min="7" max="7" width="20.140625" style="9" customWidth="1"/>
    <col min="8" max="8" width="19.00390625" style="9" customWidth="1"/>
    <col min="9" max="11" width="17.421875" style="9" customWidth="1"/>
    <col min="12" max="15" width="20.421875" style="9" customWidth="1"/>
    <col min="16" max="16" width="21.7109375" style="9" customWidth="1"/>
    <col min="17" max="17" width="32.421875" style="9" customWidth="1"/>
    <col min="18" max="16384" width="9.140625" style="9" customWidth="1"/>
  </cols>
  <sheetData>
    <row r="1" spans="1:16" ht="36" customHeight="1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33" customHeight="1">
      <c r="A2" s="74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3" customHeight="1">
      <c r="A3" s="79" t="s">
        <v>0</v>
      </c>
      <c r="B3" s="79" t="s">
        <v>26</v>
      </c>
      <c r="C3" s="79" t="s">
        <v>1</v>
      </c>
      <c r="D3" s="84" t="s">
        <v>28</v>
      </c>
      <c r="E3" s="84" t="s">
        <v>34</v>
      </c>
      <c r="F3" s="79" t="s">
        <v>22</v>
      </c>
      <c r="G3" s="80" t="s">
        <v>23</v>
      </c>
      <c r="H3" s="91" t="s">
        <v>38</v>
      </c>
      <c r="I3" s="92"/>
      <c r="J3" s="92"/>
      <c r="K3" s="92"/>
      <c r="L3" s="93"/>
      <c r="M3" s="94" t="s">
        <v>36</v>
      </c>
      <c r="N3" s="94" t="s">
        <v>37</v>
      </c>
      <c r="O3" s="79" t="s">
        <v>48</v>
      </c>
      <c r="P3" s="79" t="s">
        <v>49</v>
      </c>
    </row>
    <row r="4" spans="1:16" s="10" customFormat="1" ht="76.5" customHeight="1">
      <c r="A4" s="79"/>
      <c r="B4" s="79"/>
      <c r="C4" s="79"/>
      <c r="D4" s="84"/>
      <c r="E4" s="84"/>
      <c r="F4" s="79"/>
      <c r="G4" s="80"/>
      <c r="H4" s="2" t="s">
        <v>40</v>
      </c>
      <c r="I4" s="2" t="s">
        <v>41</v>
      </c>
      <c r="J4" s="2" t="s">
        <v>42</v>
      </c>
      <c r="K4" s="2" t="s">
        <v>43</v>
      </c>
      <c r="L4" s="2" t="s">
        <v>47</v>
      </c>
      <c r="M4" s="94"/>
      <c r="N4" s="94"/>
      <c r="O4" s="79"/>
      <c r="P4" s="79"/>
    </row>
    <row r="5" spans="1:16" s="10" customFormat="1" ht="30" customHeight="1">
      <c r="A5" s="46" t="s">
        <v>68</v>
      </c>
      <c r="B5" s="15" t="s">
        <v>32</v>
      </c>
      <c r="C5" s="12" t="s">
        <v>7</v>
      </c>
      <c r="D5" s="13">
        <v>5</v>
      </c>
      <c r="E5" s="6">
        <v>30</v>
      </c>
      <c r="F5" s="6">
        <v>27</v>
      </c>
      <c r="G5" s="14">
        <f>F5*100/E5</f>
        <v>90</v>
      </c>
      <c r="H5" s="7">
        <v>11</v>
      </c>
      <c r="I5" s="7">
        <v>26</v>
      </c>
      <c r="J5" s="7">
        <v>30</v>
      </c>
      <c r="K5" s="7">
        <v>26</v>
      </c>
      <c r="L5" s="7">
        <v>7.4</v>
      </c>
      <c r="M5" s="32">
        <f>SUM(H5:I5)</f>
        <v>37</v>
      </c>
      <c r="N5" s="32">
        <f>SUM(K5:L5)</f>
        <v>33.4</v>
      </c>
      <c r="O5" s="29">
        <v>3.5</v>
      </c>
      <c r="P5" s="29">
        <v>1</v>
      </c>
    </row>
    <row r="6" spans="1:16" ht="33" customHeight="1">
      <c r="A6" s="9"/>
      <c r="B6" s="15" t="s">
        <v>18</v>
      </c>
      <c r="C6" s="12" t="s">
        <v>7</v>
      </c>
      <c r="D6" s="13">
        <v>6</v>
      </c>
      <c r="E6" s="6">
        <v>25</v>
      </c>
      <c r="F6" s="6">
        <v>21</v>
      </c>
      <c r="G6" s="14">
        <f>F6*100/E6</f>
        <v>84</v>
      </c>
      <c r="H6" s="7">
        <v>33</v>
      </c>
      <c r="I6" s="7">
        <v>57</v>
      </c>
      <c r="J6" s="7">
        <v>10</v>
      </c>
      <c r="K6" s="7">
        <v>0</v>
      </c>
      <c r="L6" s="7">
        <v>0</v>
      </c>
      <c r="M6" s="32">
        <f>SUM(H6:I6)</f>
        <v>90</v>
      </c>
      <c r="N6" s="32">
        <f>SUM(K6:L6)</f>
        <v>0</v>
      </c>
      <c r="O6" s="29">
        <v>9.11</v>
      </c>
      <c r="P6" s="29" t="s">
        <v>82</v>
      </c>
    </row>
    <row r="7" spans="1:16" ht="33" customHeight="1">
      <c r="A7" s="46"/>
      <c r="B7" s="16" t="s">
        <v>30</v>
      </c>
      <c r="C7" s="12" t="s">
        <v>7</v>
      </c>
      <c r="D7" s="13">
        <v>8</v>
      </c>
      <c r="E7" s="6">
        <v>29</v>
      </c>
      <c r="F7" s="6">
        <v>27</v>
      </c>
      <c r="G7" s="14">
        <f>F7*100/E7</f>
        <v>93.10344827586206</v>
      </c>
      <c r="H7" s="7">
        <v>41</v>
      </c>
      <c r="I7" s="7">
        <v>7</v>
      </c>
      <c r="J7" s="7">
        <v>30</v>
      </c>
      <c r="K7" s="7">
        <v>19</v>
      </c>
      <c r="L7" s="7">
        <v>3.7</v>
      </c>
      <c r="M7" s="32">
        <f>SUM(H7:I7)</f>
        <v>48</v>
      </c>
      <c r="N7" s="32">
        <f>SUM(K7:L7)</f>
        <v>22.7</v>
      </c>
      <c r="O7" s="29">
        <v>1.7</v>
      </c>
      <c r="P7" s="70">
        <v>2.1</v>
      </c>
    </row>
    <row r="8" spans="1:16" ht="33" customHeight="1">
      <c r="A8" s="46"/>
      <c r="B8" s="11" t="s">
        <v>33</v>
      </c>
      <c r="C8" s="12" t="s">
        <v>7</v>
      </c>
      <c r="D8" s="13">
        <v>9</v>
      </c>
      <c r="E8" s="5">
        <v>21</v>
      </c>
      <c r="F8" s="5">
        <v>16</v>
      </c>
      <c r="G8" s="14">
        <f>F8*100/E8</f>
        <v>76.19047619047619</v>
      </c>
      <c r="H8" s="4">
        <v>44</v>
      </c>
      <c r="I8" s="4">
        <v>44</v>
      </c>
      <c r="J8" s="4">
        <v>13</v>
      </c>
      <c r="K8" s="4">
        <v>0</v>
      </c>
      <c r="L8" s="4">
        <v>0</v>
      </c>
      <c r="M8" s="32">
        <f>SUM(H8:I8)</f>
        <v>88</v>
      </c>
      <c r="N8" s="32">
        <f>SUM(K8:L8)</f>
        <v>0</v>
      </c>
      <c r="O8" s="29">
        <v>16</v>
      </c>
      <c r="P8" s="29" t="s">
        <v>105</v>
      </c>
    </row>
    <row r="9" spans="1:16" ht="33" customHeight="1">
      <c r="A9" s="46"/>
      <c r="B9" s="15" t="s">
        <v>19</v>
      </c>
      <c r="C9" s="12" t="s">
        <v>7</v>
      </c>
      <c r="D9" s="13">
        <v>9</v>
      </c>
      <c r="E9" s="5">
        <v>21</v>
      </c>
      <c r="F9" s="5">
        <v>16</v>
      </c>
      <c r="G9" s="14">
        <f>F9*100/E9</f>
        <v>76.19047619047619</v>
      </c>
      <c r="H9" s="4">
        <v>25</v>
      </c>
      <c r="I9" s="4">
        <v>6</v>
      </c>
      <c r="J9" s="4">
        <v>44</v>
      </c>
      <c r="K9" s="4">
        <v>25</v>
      </c>
      <c r="L9" s="4">
        <v>0</v>
      </c>
      <c r="M9" s="32">
        <f>SUM(H9:I9)</f>
        <v>31</v>
      </c>
      <c r="N9" s="32">
        <f>SUM(K9:L9)</f>
        <v>25</v>
      </c>
      <c r="O9" s="29" t="s">
        <v>106</v>
      </c>
      <c r="P9" s="29" t="s">
        <v>107</v>
      </c>
    </row>
    <row r="10" spans="1:16" ht="33" customHeight="1">
      <c r="A10" s="46"/>
      <c r="B10" s="16" t="s">
        <v>31</v>
      </c>
      <c r="C10" s="12" t="s">
        <v>7</v>
      </c>
      <c r="D10" s="13">
        <v>7</v>
      </c>
      <c r="E10" s="5">
        <v>28</v>
      </c>
      <c r="F10" s="5">
        <v>27</v>
      </c>
      <c r="G10" s="14">
        <f>F10*100/E10</f>
        <v>96.42857142857143</v>
      </c>
      <c r="H10" s="4">
        <v>11</v>
      </c>
      <c r="I10" s="4">
        <v>26</v>
      </c>
      <c r="J10" s="4">
        <v>52</v>
      </c>
      <c r="K10" s="4">
        <v>11</v>
      </c>
      <c r="L10" s="4">
        <v>0</v>
      </c>
      <c r="M10" s="32">
        <f>SUM(H10:I10)</f>
        <v>37</v>
      </c>
      <c r="N10" s="32">
        <f>SUM(K10:L10)</f>
        <v>11</v>
      </c>
      <c r="O10" s="29" t="s">
        <v>131</v>
      </c>
      <c r="P10" s="29" t="s">
        <v>132</v>
      </c>
    </row>
    <row r="11" spans="1:16" s="38" customFormat="1" ht="15.75">
      <c r="A11" s="95" t="s">
        <v>39</v>
      </c>
      <c r="B11" s="95"/>
      <c r="C11" s="95"/>
      <c r="D11" s="95"/>
      <c r="E11" s="37">
        <f>SUM(E6:E10)</f>
        <v>124</v>
      </c>
      <c r="F11" s="37">
        <f>SUM(F6:F10)</f>
        <v>107</v>
      </c>
      <c r="G11" s="37">
        <f>F11*100/E11</f>
        <v>86.29032258064517</v>
      </c>
      <c r="H11" s="37"/>
      <c r="I11" s="37"/>
      <c r="J11" s="37"/>
      <c r="K11" s="37"/>
      <c r="L11" s="37"/>
      <c r="M11" s="47"/>
      <c r="N11" s="47"/>
      <c r="O11" s="37"/>
      <c r="P11" s="37"/>
    </row>
  </sheetData>
  <sheetProtection/>
  <mergeCells count="15">
    <mergeCell ref="A11:D11"/>
    <mergeCell ref="A2:P2"/>
    <mergeCell ref="A1:P1"/>
    <mergeCell ref="A3:A4"/>
    <mergeCell ref="B3:B4"/>
    <mergeCell ref="C3:C4"/>
    <mergeCell ref="D3:D4"/>
    <mergeCell ref="E3:E4"/>
    <mergeCell ref="F3:F4"/>
    <mergeCell ref="G3:G4"/>
    <mergeCell ref="H3:L3"/>
    <mergeCell ref="P3:P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SheetLayoutView="100" zoomScalePageLayoutView="0" workbookViewId="0" topLeftCell="D4">
      <selection activeCell="H6" sqref="H6:L6"/>
    </sheetView>
  </sheetViews>
  <sheetFormatPr defaultColWidth="9.140625" defaultRowHeight="46.5" customHeight="1"/>
  <cols>
    <col min="1" max="1" width="21.28125" style="30" customWidth="1"/>
    <col min="2" max="2" width="26.140625" style="30" customWidth="1"/>
    <col min="3" max="3" width="37.8515625" style="8" customWidth="1"/>
    <col min="4" max="4" width="9.7109375" style="33" customWidth="1"/>
    <col min="5" max="5" width="17.421875" style="33" customWidth="1"/>
    <col min="6" max="6" width="19.28125" style="33" customWidth="1"/>
    <col min="7" max="7" width="19.57421875" style="44" customWidth="1"/>
    <col min="8" max="8" width="10.8515625" style="39" customWidth="1"/>
    <col min="9" max="9" width="16.57421875" style="39" customWidth="1"/>
    <col min="10" max="10" width="9.8515625" style="39" customWidth="1"/>
    <col min="11" max="11" width="9.421875" style="39" customWidth="1"/>
    <col min="12" max="12" width="19.421875" style="39" customWidth="1"/>
    <col min="13" max="13" width="17.8515625" style="39" customWidth="1"/>
    <col min="14" max="14" width="20.140625" style="39" customWidth="1"/>
    <col min="15" max="15" width="21.421875" style="39" customWidth="1"/>
    <col min="16" max="16" width="25.140625" style="33" customWidth="1"/>
    <col min="17" max="16384" width="9.140625" style="39" customWidth="1"/>
  </cols>
  <sheetData>
    <row r="1" spans="1:16" ht="37.5" customHeight="1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9"/>
    </row>
    <row r="2" spans="1:16" ht="42" customHeight="1">
      <c r="A2" s="82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6" s="28" customFormat="1" ht="33.75" customHeight="1">
      <c r="A3" s="103" t="s">
        <v>0</v>
      </c>
      <c r="B3" s="79" t="s">
        <v>26</v>
      </c>
      <c r="C3" s="79" t="s">
        <v>1</v>
      </c>
      <c r="D3" s="84" t="s">
        <v>28</v>
      </c>
      <c r="E3" s="84" t="s">
        <v>34</v>
      </c>
      <c r="F3" s="79" t="s">
        <v>22</v>
      </c>
      <c r="G3" s="102" t="s">
        <v>23</v>
      </c>
      <c r="H3" s="81" t="s">
        <v>38</v>
      </c>
      <c r="I3" s="81"/>
      <c r="J3" s="81"/>
      <c r="K3" s="81"/>
      <c r="L3" s="82"/>
      <c r="M3" s="78" t="s">
        <v>45</v>
      </c>
      <c r="N3" s="78" t="s">
        <v>46</v>
      </c>
      <c r="O3" s="79" t="s">
        <v>48</v>
      </c>
      <c r="P3" s="79" t="s">
        <v>49</v>
      </c>
    </row>
    <row r="4" spans="1:16" s="28" customFormat="1" ht="103.5" customHeight="1">
      <c r="A4" s="104"/>
      <c r="B4" s="79"/>
      <c r="C4" s="79"/>
      <c r="D4" s="84"/>
      <c r="E4" s="84"/>
      <c r="F4" s="79"/>
      <c r="G4" s="102"/>
      <c r="H4" s="46" t="s">
        <v>40</v>
      </c>
      <c r="I4" s="46" t="s">
        <v>41</v>
      </c>
      <c r="J4" s="46" t="s">
        <v>42</v>
      </c>
      <c r="K4" s="46" t="s">
        <v>43</v>
      </c>
      <c r="L4" s="46" t="s">
        <v>47</v>
      </c>
      <c r="M4" s="78"/>
      <c r="N4" s="78"/>
      <c r="O4" s="79"/>
      <c r="P4" s="79"/>
    </row>
    <row r="5" spans="1:16" ht="33.75" customHeight="1">
      <c r="A5" s="3" t="s">
        <v>21</v>
      </c>
      <c r="B5" s="3" t="s">
        <v>32</v>
      </c>
      <c r="C5" s="42" t="s">
        <v>25</v>
      </c>
      <c r="D5" s="58">
        <v>5</v>
      </c>
      <c r="E5" s="58">
        <v>10</v>
      </c>
      <c r="F5" s="40">
        <v>8</v>
      </c>
      <c r="G5" s="41">
        <f aca="true" t="shared" si="0" ref="G5:G10">F5*100/E5</f>
        <v>80</v>
      </c>
      <c r="H5" s="42">
        <v>12</v>
      </c>
      <c r="I5" s="42">
        <v>50</v>
      </c>
      <c r="J5" s="42">
        <v>38</v>
      </c>
      <c r="K5" s="42">
        <v>0</v>
      </c>
      <c r="L5" s="42">
        <v>0</v>
      </c>
      <c r="M5" s="32">
        <f aca="true" t="shared" si="1" ref="M5:M10">SUM(H5:I5)</f>
        <v>62</v>
      </c>
      <c r="N5" s="32">
        <f aca="true" t="shared" si="2" ref="N5:N10">SUM(K5:L5)</f>
        <v>0</v>
      </c>
      <c r="O5" s="29">
        <v>0</v>
      </c>
      <c r="P5" s="29" t="s">
        <v>89</v>
      </c>
    </row>
    <row r="6" spans="1:16" ht="33.75" customHeight="1">
      <c r="A6" s="3"/>
      <c r="B6" s="60" t="s">
        <v>18</v>
      </c>
      <c r="C6" s="42" t="s">
        <v>25</v>
      </c>
      <c r="D6" s="58">
        <v>6</v>
      </c>
      <c r="E6" s="58">
        <v>6</v>
      </c>
      <c r="F6" s="40">
        <v>5</v>
      </c>
      <c r="G6" s="41">
        <f t="shared" si="0"/>
        <v>83.33333333333333</v>
      </c>
      <c r="H6" s="42">
        <v>0</v>
      </c>
      <c r="I6" s="42">
        <v>60</v>
      </c>
      <c r="J6" s="42">
        <v>40</v>
      </c>
      <c r="K6" s="42">
        <v>0</v>
      </c>
      <c r="L6" s="42">
        <v>0</v>
      </c>
      <c r="M6" s="32">
        <f t="shared" si="1"/>
        <v>60</v>
      </c>
      <c r="N6" s="32">
        <f t="shared" si="2"/>
        <v>0</v>
      </c>
      <c r="O6" s="29">
        <v>3</v>
      </c>
      <c r="P6" s="29" t="s">
        <v>90</v>
      </c>
    </row>
    <row r="7" spans="1:16" ht="33.75" customHeight="1">
      <c r="A7" s="3"/>
      <c r="B7" s="61" t="s">
        <v>30</v>
      </c>
      <c r="C7" s="42" t="s">
        <v>25</v>
      </c>
      <c r="D7" s="58">
        <v>8</v>
      </c>
      <c r="E7" s="58">
        <v>8</v>
      </c>
      <c r="F7" s="40">
        <v>5</v>
      </c>
      <c r="G7" s="41">
        <f t="shared" si="0"/>
        <v>62.5</v>
      </c>
      <c r="H7" s="42">
        <v>0</v>
      </c>
      <c r="I7" s="42">
        <v>20</v>
      </c>
      <c r="J7" s="42">
        <v>60</v>
      </c>
      <c r="K7" s="42">
        <v>20</v>
      </c>
      <c r="L7" s="42">
        <v>0</v>
      </c>
      <c r="M7" s="32">
        <f>SUM(H7:I7)</f>
        <v>20</v>
      </c>
      <c r="N7" s="32">
        <f>SUM(K7:L7)</f>
        <v>20</v>
      </c>
      <c r="O7" s="29" t="s">
        <v>91</v>
      </c>
      <c r="P7" s="29" t="s">
        <v>92</v>
      </c>
    </row>
    <row r="8" spans="1:16" ht="33.75" customHeight="1">
      <c r="A8" s="3"/>
      <c r="B8" s="61" t="s">
        <v>33</v>
      </c>
      <c r="C8" s="42" t="s">
        <v>25</v>
      </c>
      <c r="D8" s="58">
        <v>9</v>
      </c>
      <c r="E8" s="58">
        <v>3</v>
      </c>
      <c r="F8" s="40">
        <v>1</v>
      </c>
      <c r="G8" s="41">
        <f t="shared" si="0"/>
        <v>33.333333333333336</v>
      </c>
      <c r="H8" s="42">
        <v>0</v>
      </c>
      <c r="I8" s="42">
        <v>100</v>
      </c>
      <c r="J8" s="42">
        <v>0</v>
      </c>
      <c r="K8" s="42">
        <v>0</v>
      </c>
      <c r="L8" s="42">
        <v>0</v>
      </c>
      <c r="M8" s="32">
        <f t="shared" si="1"/>
        <v>100</v>
      </c>
      <c r="N8" s="32">
        <f t="shared" si="2"/>
        <v>0</v>
      </c>
      <c r="O8" s="29" t="s">
        <v>93</v>
      </c>
      <c r="P8" s="29" t="s">
        <v>94</v>
      </c>
    </row>
    <row r="9" spans="1:16" ht="33.75" customHeight="1">
      <c r="A9" s="3"/>
      <c r="B9" s="60" t="s">
        <v>19</v>
      </c>
      <c r="C9" s="42" t="s">
        <v>25</v>
      </c>
      <c r="D9" s="58">
        <v>9</v>
      </c>
      <c r="E9" s="58">
        <v>3</v>
      </c>
      <c r="F9" s="40">
        <v>1</v>
      </c>
      <c r="G9" s="41">
        <f t="shared" si="0"/>
        <v>33.333333333333336</v>
      </c>
      <c r="H9" s="42">
        <v>0</v>
      </c>
      <c r="I9" s="42">
        <v>100</v>
      </c>
      <c r="J9" s="42">
        <v>0</v>
      </c>
      <c r="K9" s="42">
        <v>0</v>
      </c>
      <c r="L9" s="42">
        <v>0</v>
      </c>
      <c r="M9" s="32">
        <f t="shared" si="1"/>
        <v>100</v>
      </c>
      <c r="N9" s="32">
        <f t="shared" si="2"/>
        <v>0</v>
      </c>
      <c r="O9" s="29" t="s">
        <v>95</v>
      </c>
      <c r="P9" s="29" t="s">
        <v>96</v>
      </c>
    </row>
    <row r="10" spans="1:16" ht="33.75" customHeight="1">
      <c r="A10" s="3"/>
      <c r="B10" s="61" t="s">
        <v>31</v>
      </c>
      <c r="C10" s="42" t="s">
        <v>25</v>
      </c>
      <c r="D10" s="58">
        <v>7</v>
      </c>
      <c r="E10" s="58">
        <v>6</v>
      </c>
      <c r="F10" s="40">
        <v>5</v>
      </c>
      <c r="G10" s="41">
        <f t="shared" si="0"/>
        <v>83.33333333333333</v>
      </c>
      <c r="H10" s="42">
        <v>0</v>
      </c>
      <c r="I10" s="42">
        <v>0</v>
      </c>
      <c r="J10" s="42">
        <v>80</v>
      </c>
      <c r="K10" s="42">
        <v>20</v>
      </c>
      <c r="L10" s="42">
        <v>0</v>
      </c>
      <c r="M10" s="32">
        <f t="shared" si="1"/>
        <v>0</v>
      </c>
      <c r="N10" s="32">
        <f t="shared" si="2"/>
        <v>20</v>
      </c>
      <c r="O10" s="29" t="s">
        <v>97</v>
      </c>
      <c r="P10" s="29" t="s">
        <v>98</v>
      </c>
    </row>
    <row r="11" spans="1:16" s="20" customFormat="1" ht="46.5" customHeight="1">
      <c r="A11" s="98" t="s">
        <v>39</v>
      </c>
      <c r="B11" s="98"/>
      <c r="C11" s="98"/>
      <c r="D11" s="98"/>
      <c r="E11" s="43">
        <f>SUM(E5:E10)</f>
        <v>36</v>
      </c>
      <c r="F11" s="43">
        <f>SUM(F5:F10)</f>
        <v>25</v>
      </c>
      <c r="G11" s="34">
        <f>F11*100/E11</f>
        <v>69.44444444444444</v>
      </c>
      <c r="H11" s="43"/>
      <c r="I11" s="43"/>
      <c r="J11" s="43"/>
      <c r="K11" s="43"/>
      <c r="L11" s="43"/>
      <c r="M11" s="43"/>
      <c r="N11" s="43"/>
      <c r="O11" s="43"/>
      <c r="P11" s="43"/>
    </row>
  </sheetData>
  <sheetProtection/>
  <mergeCells count="15">
    <mergeCell ref="A11:D11"/>
    <mergeCell ref="A1:P1"/>
    <mergeCell ref="A2:P2"/>
    <mergeCell ref="B3:B4"/>
    <mergeCell ref="C3:C4"/>
    <mergeCell ref="D3:D4"/>
    <mergeCell ref="E3:E4"/>
    <mergeCell ref="F3:F4"/>
    <mergeCell ref="G3:G4"/>
    <mergeCell ref="H3:L3"/>
    <mergeCell ref="A3:A4"/>
    <mergeCell ref="M3:M4"/>
    <mergeCell ref="N3:N4"/>
    <mergeCell ref="O3:O4"/>
    <mergeCell ref="P3:P4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2021-08-05T07:39:46Z</dcterms:modified>
  <cp:category/>
  <cp:version/>
  <cp:contentType/>
  <cp:contentStatus/>
</cp:coreProperties>
</file>